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10920" activeTab="2"/>
  </bookViews>
  <sheets>
    <sheet name="memo" sheetId="2" r:id="rId1"/>
    <sheet name="veg" sheetId="1" r:id="rId2"/>
    <sheet name="top" sheetId="3" r:id="rId3"/>
  </sheets>
  <calcPr calcId="145621"/>
</workbook>
</file>

<file path=xl/calcChain.xml><?xml version="1.0" encoding="utf-8"?>
<calcChain xmlns="http://schemas.openxmlformats.org/spreadsheetml/2006/main">
  <c r="A16" i="2" l="1"/>
  <c r="C16" i="2"/>
  <c r="A15" i="2"/>
  <c r="A14" i="2"/>
  <c r="A13" i="2"/>
  <c r="A12" i="2"/>
  <c r="A11" i="2"/>
  <c r="A10" i="2"/>
  <c r="A9" i="2"/>
  <c r="A8" i="2"/>
  <c r="A7" i="2"/>
  <c r="EP4" i="1" l="1"/>
  <c r="EO32" i="1" l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846" i="3" l="1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EO1" i="1" l="1"/>
  <c r="EN1" i="1"/>
  <c r="EM1" i="1"/>
  <c r="EL1" i="1"/>
  <c r="EK1" i="1"/>
  <c r="EJ1" i="1"/>
  <c r="EI1" i="1"/>
  <c r="EH1" i="1"/>
  <c r="EG1" i="1"/>
  <c r="EF1" i="1"/>
  <c r="EE1" i="1"/>
  <c r="ED1" i="1"/>
  <c r="EC1" i="1"/>
  <c r="EB1" i="1"/>
  <c r="EA1" i="1"/>
  <c r="DZ1" i="1"/>
  <c r="DY1" i="1"/>
  <c r="DX1" i="1"/>
  <c r="DW1" i="1"/>
  <c r="DV1" i="1"/>
  <c r="DU1" i="1"/>
  <c r="DT1" i="1"/>
  <c r="DS1" i="1"/>
  <c r="DR1" i="1"/>
  <c r="DQ1" i="1"/>
  <c r="DP1" i="1"/>
  <c r="DO1" i="1"/>
  <c r="DN1" i="1"/>
  <c r="DM1" i="1"/>
  <c r="DL1" i="1"/>
  <c r="DK1" i="1"/>
  <c r="DJ1" i="1"/>
  <c r="DI1" i="1"/>
  <c r="DH1" i="1"/>
  <c r="DG1" i="1"/>
  <c r="DF1" i="1"/>
  <c r="DE1" i="1"/>
  <c r="DD1" i="1"/>
  <c r="DC1" i="1"/>
  <c r="DB1" i="1"/>
  <c r="DA1" i="1"/>
  <c r="CZ1" i="1"/>
  <c r="CY1" i="1"/>
  <c r="CX1" i="1"/>
  <c r="CW1" i="1"/>
  <c r="CV1" i="1"/>
  <c r="CU1" i="1"/>
  <c r="CT1" i="1"/>
  <c r="CS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</calcChain>
</file>

<file path=xl/sharedStrings.xml><?xml version="1.0" encoding="utf-8"?>
<sst xmlns="http://schemas.openxmlformats.org/spreadsheetml/2006/main" count="1799" uniqueCount="234">
  <si>
    <t>Line</t>
    <phoneticPr fontId="2"/>
  </si>
  <si>
    <t>Plot</t>
    <phoneticPr fontId="2"/>
  </si>
  <si>
    <t>Litter (%)</t>
    <phoneticPr fontId="2"/>
  </si>
  <si>
    <t>Litter (cm)</t>
    <phoneticPr fontId="2"/>
  </si>
  <si>
    <t>Field name</t>
    <phoneticPr fontId="2"/>
  </si>
  <si>
    <t>A</t>
    <phoneticPr fontId="2"/>
  </si>
  <si>
    <t>Ledum</t>
    <phoneticPr fontId="2"/>
  </si>
  <si>
    <t>Polygon</t>
    <phoneticPr fontId="2"/>
  </si>
  <si>
    <t>no</t>
    <phoneticPr fontId="2"/>
  </si>
  <si>
    <t>yes</t>
    <phoneticPr fontId="2"/>
  </si>
  <si>
    <t>yes</t>
    <phoneticPr fontId="2"/>
  </si>
  <si>
    <t>Poa-Festuca</t>
    <phoneticPr fontId="2"/>
  </si>
  <si>
    <t>B</t>
    <phoneticPr fontId="2"/>
  </si>
  <si>
    <t>y/n</t>
    <phoneticPr fontId="2"/>
  </si>
  <si>
    <t>Car big</t>
    <phoneticPr fontId="2"/>
  </si>
  <si>
    <t>no</t>
    <phoneticPr fontId="2"/>
  </si>
  <si>
    <t>C</t>
    <phoneticPr fontId="2"/>
  </si>
  <si>
    <t>yes</t>
    <phoneticPr fontId="2"/>
  </si>
  <si>
    <t>A</t>
    <phoneticPr fontId="2"/>
  </si>
  <si>
    <t>B</t>
    <phoneticPr fontId="2"/>
  </si>
  <si>
    <t>D</t>
    <phoneticPr fontId="2"/>
  </si>
  <si>
    <t>Cladonia</t>
    <phoneticPr fontId="2"/>
  </si>
  <si>
    <t>yes</t>
    <phoneticPr fontId="2"/>
  </si>
  <si>
    <t>no</t>
    <phoneticPr fontId="2"/>
  </si>
  <si>
    <t>E</t>
    <phoneticPr fontId="2"/>
  </si>
  <si>
    <t>F</t>
    <phoneticPr fontId="2"/>
  </si>
  <si>
    <t>no</t>
    <phoneticPr fontId="2"/>
  </si>
  <si>
    <t>yes</t>
    <phoneticPr fontId="2"/>
  </si>
  <si>
    <t>G</t>
    <phoneticPr fontId="2"/>
  </si>
  <si>
    <t>no</t>
    <phoneticPr fontId="2"/>
  </si>
  <si>
    <t>Site</t>
    <phoneticPr fontId="2"/>
  </si>
  <si>
    <t>Bnd</t>
    <phoneticPr fontId="2"/>
  </si>
  <si>
    <t>Unb</t>
    <phoneticPr fontId="2"/>
  </si>
  <si>
    <t>H</t>
    <phoneticPr fontId="2"/>
  </si>
  <si>
    <t>I</t>
    <phoneticPr fontId="2"/>
  </si>
  <si>
    <t>Feather moss</t>
    <phoneticPr fontId="2"/>
  </si>
  <si>
    <r>
      <t>Carex bigelowii</t>
    </r>
    <r>
      <rPr>
        <sz val="11"/>
        <rFont val="Times New Roman"/>
        <family val="1"/>
      </rPr>
      <t xml:space="preserve"> Torr.</t>
    </r>
    <phoneticPr fontId="3"/>
  </si>
  <si>
    <r>
      <t>Ledum groenlandicum</t>
    </r>
    <r>
      <rPr>
        <sz val="11"/>
        <rFont val="Times New Roman"/>
        <family val="1"/>
      </rPr>
      <t xml:space="preserve"> Oeder.</t>
    </r>
    <phoneticPr fontId="3"/>
  </si>
  <si>
    <r>
      <t xml:space="preserve">Polytrichum formosum </t>
    </r>
    <r>
      <rPr>
        <sz val="11"/>
        <rFont val="Times New Roman"/>
        <family val="1"/>
      </rPr>
      <t>Hedw.</t>
    </r>
    <phoneticPr fontId="3"/>
  </si>
  <si>
    <r>
      <t>Vaccinium uliginosum</t>
    </r>
    <r>
      <rPr>
        <sz val="11"/>
        <rFont val="Times New Roman"/>
        <family val="1"/>
      </rPr>
      <t xml:space="preserve"> L.</t>
    </r>
    <phoneticPr fontId="3"/>
  </si>
  <si>
    <r>
      <t>Rubus chamaemorus</t>
    </r>
    <r>
      <rPr>
        <sz val="11"/>
        <rFont val="Times New Roman"/>
        <family val="1"/>
      </rPr>
      <t xml:space="preserve"> L.</t>
    </r>
    <phoneticPr fontId="3"/>
  </si>
  <si>
    <r>
      <t>Marchantia polymorpha</t>
    </r>
    <r>
      <rPr>
        <sz val="11"/>
        <rFont val="Times New Roman"/>
        <family val="1"/>
      </rPr>
      <t xml:space="preserve"> L.</t>
    </r>
    <phoneticPr fontId="3"/>
  </si>
  <si>
    <r>
      <t>Hylocomium splendens</t>
    </r>
    <r>
      <rPr>
        <sz val="11"/>
        <rFont val="Times New Roman"/>
        <family val="1"/>
      </rPr>
      <t xml:space="preserve"> (Hedw.) Schimp.</t>
    </r>
    <phoneticPr fontId="3"/>
  </si>
  <si>
    <r>
      <t>Vaccinium vitis-idaea</t>
    </r>
    <r>
      <rPr>
        <sz val="11"/>
        <rFont val="Times New Roman"/>
        <family val="1"/>
      </rPr>
      <t xml:space="preserve"> L.</t>
    </r>
    <phoneticPr fontId="3"/>
  </si>
  <si>
    <r>
      <t>Polytrichum commune</t>
    </r>
    <r>
      <rPr>
        <sz val="11"/>
        <rFont val="Times New Roman"/>
        <family val="1"/>
      </rPr>
      <t xml:space="preserve"> Hedw.</t>
    </r>
    <phoneticPr fontId="3"/>
  </si>
  <si>
    <r>
      <rPr>
        <i/>
        <sz val="11"/>
        <color theme="1"/>
        <rFont val="Times New Roman"/>
        <family val="1"/>
      </rPr>
      <t>Empetrum nigrum</t>
    </r>
    <r>
      <rPr>
        <sz val="11"/>
        <color theme="1"/>
        <rFont val="Times New Roman"/>
        <family val="1"/>
      </rPr>
      <t xml:space="preserve"> L. ssp. </t>
    </r>
    <r>
      <rPr>
        <i/>
        <sz val="11"/>
        <color theme="1"/>
        <rFont val="Times New Roman"/>
        <family val="1"/>
      </rPr>
      <t>hermaphroditum</t>
    </r>
    <r>
      <rPr>
        <sz val="11"/>
        <color theme="1"/>
        <rFont val="Times New Roman"/>
        <family val="1"/>
      </rPr>
      <t xml:space="preserve"> (Lange ex Hagerup) Bocher </t>
    </r>
    <phoneticPr fontId="2"/>
  </si>
  <si>
    <t>成田写真</t>
    <rPh sb="0" eb="2">
      <t>ナリタ</t>
    </rPh>
    <rPh sb="2" eb="4">
      <t>シャシン</t>
    </rPh>
    <phoneticPr fontId="2"/>
  </si>
  <si>
    <t>https://picasaweb.google.com/5329narita/iGqqwH</t>
    <phoneticPr fontId="2"/>
  </si>
  <si>
    <r>
      <rPr>
        <sz val="11"/>
        <color theme="1"/>
        <rFont val="ＭＳ Ｐゴシック"/>
        <family val="2"/>
      </rPr>
      <t>イボミズゴケ</t>
    </r>
    <phoneticPr fontId="2"/>
  </si>
  <si>
    <r>
      <rPr>
        <sz val="11"/>
        <color theme="1"/>
        <rFont val="ＭＳ Ｐゴシック"/>
        <family val="2"/>
      </rPr>
      <t>ウマスギゴケ</t>
    </r>
    <phoneticPr fontId="2"/>
  </si>
  <si>
    <r>
      <rPr>
        <sz val="11"/>
        <color theme="1"/>
        <rFont val="ＭＳ Ｐゴシック"/>
        <family val="2"/>
      </rPr>
      <t>ガンコウラン</t>
    </r>
    <phoneticPr fontId="2"/>
  </si>
  <si>
    <r>
      <rPr>
        <sz val="11"/>
        <color theme="1"/>
        <rFont val="ＭＳ Ｐゴシック"/>
        <family val="2"/>
      </rPr>
      <t>ギンゴケ</t>
    </r>
    <phoneticPr fontId="2"/>
  </si>
  <si>
    <r>
      <rPr>
        <sz val="11"/>
        <color theme="1"/>
        <rFont val="ＭＳ Ｐゴシック"/>
        <family val="2"/>
      </rPr>
      <t>クロマメノキ</t>
    </r>
    <phoneticPr fontId="2"/>
  </si>
  <si>
    <r>
      <rPr>
        <sz val="11"/>
        <color theme="1"/>
        <rFont val="ＭＳ Ｐゴシック"/>
        <family val="2"/>
      </rPr>
      <t>コケモモ</t>
    </r>
    <phoneticPr fontId="2"/>
  </si>
  <si>
    <r>
      <rPr>
        <sz val="11"/>
        <color theme="1"/>
        <rFont val="ＭＳ Ｐゴシック"/>
        <family val="2"/>
      </rPr>
      <t>コスギゴケ</t>
    </r>
    <phoneticPr fontId="2"/>
  </si>
  <si>
    <r>
      <rPr>
        <sz val="11"/>
        <color theme="1"/>
        <rFont val="ＭＳ Ｐゴシック"/>
        <family val="2"/>
      </rPr>
      <t>スグリ</t>
    </r>
    <phoneticPr fontId="2"/>
  </si>
  <si>
    <r>
      <rPr>
        <sz val="11"/>
        <color theme="1"/>
        <rFont val="ＭＳ Ｐゴシック"/>
        <family val="2"/>
      </rPr>
      <t>ゼニゴケ</t>
    </r>
    <phoneticPr fontId="2"/>
  </si>
  <si>
    <r>
      <rPr>
        <sz val="11"/>
        <color theme="1"/>
        <rFont val="ＭＳ Ｐゴシック"/>
        <family val="2"/>
      </rPr>
      <t>タチハイゴケ</t>
    </r>
    <phoneticPr fontId="2"/>
  </si>
  <si>
    <r>
      <rPr>
        <sz val="11"/>
        <color theme="1"/>
        <rFont val="ＭＳ Ｐゴシック"/>
        <family val="2"/>
      </rPr>
      <t>地衣</t>
    </r>
    <rPh sb="0" eb="2">
      <t>チイ</t>
    </rPh>
    <phoneticPr fontId="2"/>
  </si>
  <si>
    <r>
      <rPr>
        <sz val="11"/>
        <color theme="1"/>
        <rFont val="ＭＳ Ｐゴシック"/>
        <family val="2"/>
      </rPr>
      <t>地衣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</rPr>
      <t>痂状</t>
    </r>
    <r>
      <rPr>
        <sz val="11"/>
        <color theme="1"/>
        <rFont val="Times New Roman"/>
        <family val="1"/>
      </rPr>
      <t>)</t>
    </r>
    <rPh sb="0" eb="2">
      <t>チイ</t>
    </rPh>
    <rPh sb="3" eb="4">
      <t>カサブタ</t>
    </rPh>
    <rPh sb="4" eb="5">
      <t>ジョウ</t>
    </rPh>
    <phoneticPr fontId="2"/>
  </si>
  <si>
    <r>
      <t>Umbilicaria</t>
    </r>
    <r>
      <rPr>
        <sz val="11"/>
        <rFont val="Times New Roman"/>
        <family val="1"/>
      </rPr>
      <t xml:space="preserve"> sp.</t>
    </r>
    <phoneticPr fontId="3"/>
  </si>
  <si>
    <r>
      <rPr>
        <sz val="11"/>
        <color theme="1"/>
        <rFont val="ＭＳ Ｐゴシック"/>
        <family val="2"/>
      </rPr>
      <t>チャミズゴケ</t>
    </r>
    <phoneticPr fontId="2"/>
  </si>
  <si>
    <r>
      <t>Sphagnum fuscum</t>
    </r>
    <r>
      <rPr>
        <sz val="11"/>
        <rFont val="Times New Roman"/>
        <family val="1"/>
      </rPr>
      <t xml:space="preserve"> (Schimp.) Klinger.</t>
    </r>
    <phoneticPr fontId="2"/>
  </si>
  <si>
    <r>
      <rPr>
        <sz val="11"/>
        <color theme="1"/>
        <rFont val="ＭＳ Ｐゴシック"/>
        <family val="2"/>
      </rPr>
      <t>トナカイゴケ</t>
    </r>
    <phoneticPr fontId="2"/>
  </si>
  <si>
    <r>
      <rPr>
        <i/>
        <sz val="11"/>
        <color theme="1"/>
        <rFont val="Times New Roman"/>
        <family val="1"/>
      </rPr>
      <t>Peltigera leucophlebia</t>
    </r>
    <r>
      <rPr>
        <sz val="11"/>
        <color theme="1"/>
        <rFont val="Times New Roman"/>
        <family val="1"/>
      </rPr>
      <t xml:space="preserve"> (Nyl.) Gyelnik</t>
    </r>
    <phoneticPr fontId="2"/>
  </si>
  <si>
    <r>
      <rPr>
        <sz val="11"/>
        <color theme="1"/>
        <rFont val="ＭＳ Ｐゴシック"/>
        <family val="2"/>
      </rPr>
      <t>ナナカンバ</t>
    </r>
    <phoneticPr fontId="2"/>
  </si>
  <si>
    <r>
      <t>Betula nana</t>
    </r>
    <r>
      <rPr>
        <sz val="11"/>
        <rFont val="Times New Roman"/>
        <family val="1"/>
      </rPr>
      <t xml:space="preserve"> L.</t>
    </r>
    <phoneticPr fontId="3"/>
  </si>
  <si>
    <r>
      <rPr>
        <sz val="11"/>
        <color theme="1"/>
        <rFont val="ＭＳ Ｐゴシック"/>
        <family val="2"/>
      </rPr>
      <t>ノガリヤス</t>
    </r>
    <phoneticPr fontId="2"/>
  </si>
  <si>
    <r>
      <t>Calamagrostis canadensis</t>
    </r>
    <r>
      <rPr>
        <sz val="11"/>
        <rFont val="Times New Roman"/>
        <family val="1"/>
      </rPr>
      <t xml:space="preserve"> (Michx.) Beauv.</t>
    </r>
    <phoneticPr fontId="3"/>
  </si>
  <si>
    <r>
      <rPr>
        <sz val="11"/>
        <color theme="1"/>
        <rFont val="ＭＳ Ｐゴシック"/>
        <family val="2"/>
      </rPr>
      <t>ハナシノブ</t>
    </r>
    <phoneticPr fontId="2"/>
  </si>
  <si>
    <r>
      <rPr>
        <sz val="11"/>
        <color theme="1"/>
        <rFont val="ＭＳ Ｐゴシック"/>
        <family val="2"/>
      </rPr>
      <t>フキ</t>
    </r>
    <phoneticPr fontId="2"/>
  </si>
  <si>
    <r>
      <rPr>
        <sz val="11"/>
        <color theme="1"/>
        <rFont val="ＭＳ Ｐゴシック"/>
        <family val="2"/>
      </rPr>
      <t>ヤナギ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</rPr>
      <t>極細</t>
    </r>
    <r>
      <rPr>
        <sz val="11"/>
        <color theme="1"/>
        <rFont val="Times New Roman"/>
        <family val="1"/>
      </rPr>
      <t>)</t>
    </r>
    <rPh sb="4" eb="6">
      <t>ゴクボソ</t>
    </rPh>
    <phoneticPr fontId="2"/>
  </si>
  <si>
    <r>
      <rPr>
        <sz val="11"/>
        <color theme="1"/>
        <rFont val="ＭＳ Ｐゴシック"/>
        <family val="2"/>
      </rPr>
      <t>ヤナギ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</rPr>
      <t>大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ゴシック"/>
        <family val="2"/>
      </rPr>
      <t>葉</t>
    </r>
    <r>
      <rPr>
        <sz val="11"/>
        <color theme="1"/>
        <rFont val="Times New Roman"/>
        <family val="1"/>
      </rPr>
      <t>)</t>
    </r>
    <rPh sb="4" eb="5">
      <t>ダイ</t>
    </rPh>
    <rPh sb="6" eb="7">
      <t>ハ</t>
    </rPh>
    <phoneticPr fontId="2"/>
  </si>
  <si>
    <r>
      <rPr>
        <sz val="11"/>
        <color theme="1"/>
        <rFont val="ＭＳ Ｐゴシック"/>
        <family val="2"/>
      </rPr>
      <t>ヤナギ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</rPr>
      <t>広</t>
    </r>
    <r>
      <rPr>
        <sz val="11"/>
        <color theme="1"/>
        <rFont val="Times New Roman"/>
        <family val="1"/>
      </rPr>
      <t>)</t>
    </r>
    <rPh sb="4" eb="5">
      <t>ヒロ</t>
    </rPh>
    <phoneticPr fontId="2"/>
  </si>
  <si>
    <r>
      <rPr>
        <i/>
        <sz val="11"/>
        <color theme="1"/>
        <rFont val="Times New Roman"/>
        <family val="1"/>
      </rPr>
      <t>Salix lanata</t>
    </r>
    <r>
      <rPr>
        <sz val="11"/>
        <color theme="1"/>
        <rFont val="Times New Roman"/>
        <family val="1"/>
      </rPr>
      <t xml:space="preserve"> L.</t>
    </r>
    <phoneticPr fontId="2"/>
  </si>
  <si>
    <r>
      <rPr>
        <sz val="11"/>
        <color theme="1"/>
        <rFont val="ＭＳ Ｐゴシック"/>
        <family val="2"/>
      </rPr>
      <t>ヤナギ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</rPr>
      <t>細</t>
    </r>
    <r>
      <rPr>
        <sz val="11"/>
        <color theme="1"/>
        <rFont val="Times New Roman"/>
        <family val="1"/>
      </rPr>
      <t>)</t>
    </r>
    <rPh sb="4" eb="5">
      <t>ホソ</t>
    </rPh>
    <phoneticPr fontId="2"/>
  </si>
  <si>
    <r>
      <rPr>
        <sz val="11"/>
        <color theme="1"/>
        <rFont val="ＭＳ Ｐゴシック"/>
        <family val="2"/>
      </rPr>
      <t>ヤナギラン</t>
    </r>
    <phoneticPr fontId="2"/>
  </si>
  <si>
    <r>
      <t>Epilobium angustifolium</t>
    </r>
    <r>
      <rPr>
        <sz val="11"/>
        <rFont val="Times New Roman"/>
        <family val="1"/>
      </rPr>
      <t xml:space="preserve"> L.</t>
    </r>
    <phoneticPr fontId="3"/>
  </si>
  <si>
    <r>
      <rPr>
        <sz val="11"/>
        <color theme="1"/>
        <rFont val="ＭＳ Ｐゴシック"/>
        <family val="2"/>
      </rPr>
      <t>ヤノウエノアカゴケ</t>
    </r>
    <phoneticPr fontId="2"/>
  </si>
  <si>
    <r>
      <t>Ceratodon purpureus</t>
    </r>
    <r>
      <rPr>
        <sz val="11"/>
        <rFont val="Times New Roman"/>
        <family val="1"/>
      </rPr>
      <t xml:space="preserve"> (Hedw.) Brid.</t>
    </r>
    <phoneticPr fontId="3"/>
  </si>
  <si>
    <r>
      <rPr>
        <sz val="11"/>
        <color theme="1"/>
        <rFont val="ＭＳ Ｐゴシック"/>
        <family val="2"/>
      </rPr>
      <t>ヨレゴケ</t>
    </r>
    <phoneticPr fontId="2"/>
  </si>
  <si>
    <r>
      <rPr>
        <sz val="11"/>
        <color theme="1"/>
        <rFont val="ＭＳ Ｐゴシック"/>
        <family val="2"/>
      </rPr>
      <t>ワタスゲ</t>
    </r>
    <phoneticPr fontId="2"/>
  </si>
  <si>
    <t>Quadrat</t>
    <phoneticPr fontId="11"/>
  </si>
  <si>
    <t>Line A</t>
    <phoneticPr fontId="11"/>
  </si>
  <si>
    <t>X (m)</t>
    <phoneticPr fontId="11"/>
  </si>
  <si>
    <t>Y (m)</t>
    <phoneticPr fontId="11"/>
  </si>
  <si>
    <t>Z (m)</t>
    <phoneticPr fontId="11"/>
  </si>
  <si>
    <t>TDR (%)</t>
    <phoneticPr fontId="11"/>
  </si>
  <si>
    <t>Tg (℃)</t>
    <phoneticPr fontId="11"/>
  </si>
  <si>
    <t>ξ (cm)</t>
    <phoneticPr fontId="11"/>
  </si>
  <si>
    <t>ライン名</t>
    <rPh sb="3" eb="4">
      <t>メイ</t>
    </rPh>
    <phoneticPr fontId="11"/>
  </si>
  <si>
    <t>緯度</t>
    <rPh sb="0" eb="2">
      <t>イド</t>
    </rPh>
    <phoneticPr fontId="11"/>
  </si>
  <si>
    <t>経度</t>
    <rPh sb="0" eb="2">
      <t>ケイド</t>
    </rPh>
    <phoneticPr fontId="11"/>
  </si>
  <si>
    <t>楕円体高</t>
    <rPh sb="0" eb="2">
      <t>ダエン</t>
    </rPh>
    <rPh sb="2" eb="3">
      <t>タイ</t>
    </rPh>
    <rPh sb="3" eb="4">
      <t>コウ</t>
    </rPh>
    <phoneticPr fontId="11"/>
  </si>
  <si>
    <t>体積土壌含水率</t>
    <rPh sb="0" eb="2">
      <t>タイセキ</t>
    </rPh>
    <rPh sb="2" eb="4">
      <t>ドジョウ</t>
    </rPh>
    <rPh sb="4" eb="6">
      <t>ガンスイ</t>
    </rPh>
    <rPh sb="6" eb="7">
      <t>リツ</t>
    </rPh>
    <phoneticPr fontId="11"/>
  </si>
  <si>
    <t>10㎝深地温</t>
    <rPh sb="3" eb="4">
      <t>シン</t>
    </rPh>
    <rPh sb="4" eb="6">
      <t>チオン</t>
    </rPh>
    <phoneticPr fontId="11"/>
  </si>
  <si>
    <t>物理的地表面からの融解深</t>
    <rPh sb="0" eb="3">
      <t>ブツリテキ</t>
    </rPh>
    <rPh sb="3" eb="6">
      <t>チヒョウメン</t>
    </rPh>
    <rPh sb="9" eb="11">
      <t>ユウカイ</t>
    </rPh>
    <rPh sb="11" eb="12">
      <t>シン</t>
    </rPh>
    <phoneticPr fontId="11"/>
  </si>
  <si>
    <t>物理的地表面は，先端に直径5㎝の円盤を取り付けたGPS測量ポールが止まる面</t>
    <rPh sb="0" eb="3">
      <t>ブツリテキ</t>
    </rPh>
    <rPh sb="3" eb="6">
      <t>チヒョウメン</t>
    </rPh>
    <rPh sb="8" eb="10">
      <t>センタン</t>
    </rPh>
    <rPh sb="11" eb="13">
      <t>チョッケイ</t>
    </rPh>
    <rPh sb="16" eb="18">
      <t>エンバン</t>
    </rPh>
    <rPh sb="19" eb="20">
      <t>ト</t>
    </rPh>
    <rPh sb="21" eb="22">
      <t>ツ</t>
    </rPh>
    <rPh sb="27" eb="29">
      <t>ソクリョウ</t>
    </rPh>
    <rPh sb="33" eb="34">
      <t>ト</t>
    </rPh>
    <rPh sb="36" eb="37">
      <t>メン</t>
    </rPh>
    <phoneticPr fontId="11"/>
  </si>
  <si>
    <t>岩花データ(生データ時点)</t>
    <rPh sb="0" eb="1">
      <t>イワ</t>
    </rPh>
    <rPh sb="1" eb="2">
      <t>ハナ</t>
    </rPh>
    <rPh sb="6" eb="7">
      <t>ナマ</t>
    </rPh>
    <rPh sb="10" eb="12">
      <t>ジテン</t>
    </rPh>
    <phoneticPr fontId="2"/>
  </si>
  <si>
    <t>Z</t>
    <phoneticPr fontId="11"/>
  </si>
  <si>
    <t>Line</t>
    <phoneticPr fontId="2"/>
  </si>
  <si>
    <t>Plot</t>
    <phoneticPr fontId="2"/>
  </si>
  <si>
    <t>TDR</t>
    <phoneticPr fontId="11"/>
  </si>
  <si>
    <t>Tg</t>
    <phoneticPr fontId="2"/>
  </si>
  <si>
    <t>Thaw</t>
    <phoneticPr fontId="2"/>
  </si>
  <si>
    <t>Unit</t>
    <phoneticPr fontId="2"/>
  </si>
  <si>
    <t>%</t>
    <phoneticPr fontId="11"/>
  </si>
  <si>
    <t>degree</t>
    <phoneticPr fontId="11"/>
  </si>
  <si>
    <t>cm</t>
    <phoneticPr fontId="11"/>
  </si>
  <si>
    <t>cm</t>
    <phoneticPr fontId="2"/>
  </si>
  <si>
    <t>A</t>
    <phoneticPr fontId="2"/>
  </si>
  <si>
    <t>Position</t>
    <phoneticPr fontId="2"/>
  </si>
  <si>
    <t>H</t>
  </si>
  <si>
    <t>H</t>
    <phoneticPr fontId="2"/>
  </si>
  <si>
    <t>L</t>
  </si>
  <si>
    <t>L</t>
    <phoneticPr fontId="2"/>
  </si>
  <si>
    <t>Remarks</t>
    <phoneticPr fontId="2"/>
  </si>
  <si>
    <t>Tussok外</t>
    <rPh sb="6" eb="7">
      <t>ソト</t>
    </rPh>
    <phoneticPr fontId="11"/>
  </si>
  <si>
    <t>燃えカス</t>
    <rPh sb="0" eb="1">
      <t>モ</t>
    </rPh>
    <phoneticPr fontId="11"/>
  </si>
  <si>
    <t>Delete</t>
    <phoneticPr fontId="2"/>
  </si>
  <si>
    <t>B</t>
  </si>
  <si>
    <t>B</t>
    <phoneticPr fontId="2"/>
  </si>
  <si>
    <t>C</t>
  </si>
  <si>
    <t>C</t>
    <phoneticPr fontId="2"/>
  </si>
  <si>
    <t>近くにチャミズゴケ</t>
    <rPh sb="0" eb="1">
      <t>チカ</t>
    </rPh>
    <phoneticPr fontId="11"/>
  </si>
  <si>
    <t>burned tussock</t>
    <phoneticPr fontId="11"/>
  </si>
  <si>
    <t>D</t>
  </si>
  <si>
    <t>D</t>
    <phoneticPr fontId="2"/>
  </si>
  <si>
    <t>E</t>
  </si>
  <si>
    <t>E</t>
    <phoneticPr fontId="2"/>
  </si>
  <si>
    <t>burned tussock</t>
    <phoneticPr fontId="11"/>
  </si>
  <si>
    <t>ワタスゲ</t>
    <phoneticPr fontId="11"/>
  </si>
  <si>
    <t>F</t>
    <phoneticPr fontId="2"/>
  </si>
  <si>
    <t>F: 流水有</t>
    <rPh sb="3" eb="5">
      <t>リュウスイ</t>
    </rPh>
    <rPh sb="5" eb="6">
      <t>アリ</t>
    </rPh>
    <phoneticPr fontId="2"/>
  </si>
  <si>
    <t>F</t>
    <phoneticPr fontId="2"/>
  </si>
  <si>
    <t>Remarks</t>
    <phoneticPr fontId="2"/>
  </si>
  <si>
    <t>流水有</t>
    <rPh sb="0" eb="2">
      <t>リュウスイ</t>
    </rPh>
    <rPh sb="2" eb="3">
      <t>アリ</t>
    </rPh>
    <phoneticPr fontId="2"/>
  </si>
  <si>
    <t>Tussock</t>
    <phoneticPr fontId="11"/>
  </si>
  <si>
    <t>G</t>
    <phoneticPr fontId="2"/>
  </si>
  <si>
    <t>Ertophorum tussock</t>
    <phoneticPr fontId="11"/>
  </si>
  <si>
    <t>木の隙間</t>
    <rPh sb="0" eb="1">
      <t>キ</t>
    </rPh>
    <rPh sb="2" eb="4">
      <t>スキマ</t>
    </rPh>
    <phoneticPr fontId="11"/>
  </si>
  <si>
    <t>Carex tussock</t>
    <phoneticPr fontId="11"/>
  </si>
  <si>
    <t>H</t>
    <phoneticPr fontId="2"/>
  </si>
  <si>
    <t>Thick litter</t>
    <phoneticPr fontId="11"/>
  </si>
  <si>
    <t>Sphagnum</t>
    <phoneticPr fontId="11"/>
  </si>
  <si>
    <t>Ertophorum tussock</t>
    <phoneticPr fontId="11"/>
  </si>
  <si>
    <t>Ertophorum tussock top</t>
    <phoneticPr fontId="11"/>
  </si>
  <si>
    <t>I</t>
    <phoneticPr fontId="2"/>
  </si>
  <si>
    <t>Carbig</t>
    <phoneticPr fontId="2"/>
  </si>
  <si>
    <t>Hylspl</t>
    <phoneticPr fontId="2"/>
  </si>
  <si>
    <t>Ledgro</t>
    <phoneticPr fontId="2"/>
  </si>
  <si>
    <t>Polfor</t>
    <phoneticPr fontId="2"/>
  </si>
  <si>
    <t>Empnig</t>
    <phoneticPr fontId="2"/>
  </si>
  <si>
    <t>Vaculi</t>
    <phoneticPr fontId="2"/>
  </si>
  <si>
    <t>Vacvit</t>
    <phoneticPr fontId="2"/>
  </si>
  <si>
    <t>Polcom</t>
    <phoneticPr fontId="2"/>
  </si>
  <si>
    <t>Rubcha</t>
    <phoneticPr fontId="2"/>
  </si>
  <si>
    <t>Marpol</t>
    <phoneticPr fontId="2"/>
  </si>
  <si>
    <t>Umb sp</t>
    <phoneticPr fontId="2"/>
  </si>
  <si>
    <t>Sphfus</t>
    <phoneticPr fontId="2"/>
  </si>
  <si>
    <t>Pelleu</t>
    <phoneticPr fontId="2"/>
  </si>
  <si>
    <t>Betnan</t>
    <phoneticPr fontId="2"/>
  </si>
  <si>
    <t>Salpul</t>
    <phoneticPr fontId="2"/>
  </si>
  <si>
    <t>Sallan</t>
    <phoneticPr fontId="2"/>
  </si>
  <si>
    <t>Epiang</t>
    <phoneticPr fontId="2"/>
  </si>
  <si>
    <t>Cerpur</t>
    <phoneticPr fontId="2"/>
  </si>
  <si>
    <t>Erivag</t>
    <phoneticPr fontId="2"/>
  </si>
  <si>
    <t>Moss A</t>
    <phoneticPr fontId="2"/>
  </si>
  <si>
    <t>Moss B</t>
    <phoneticPr fontId="2"/>
  </si>
  <si>
    <t>Moss C</t>
    <phoneticPr fontId="2"/>
  </si>
  <si>
    <t>Subplot</t>
    <phoneticPr fontId="2"/>
  </si>
  <si>
    <r>
      <rPr>
        <i/>
        <sz val="11"/>
        <rFont val="Times New Roman"/>
        <family val="1"/>
      </rPr>
      <t>Polemonium acutiflorum</t>
    </r>
    <r>
      <rPr>
        <sz val="11"/>
        <rFont val="Times New Roman"/>
        <family val="1"/>
      </rPr>
      <t xml:space="preserve"> Willd.</t>
    </r>
    <phoneticPr fontId="2"/>
  </si>
  <si>
    <r>
      <rPr>
        <i/>
        <sz val="11"/>
        <color theme="1"/>
        <rFont val="Times New Roman"/>
        <family val="1"/>
      </rPr>
      <t>Petasites frigidus</t>
    </r>
    <r>
      <rPr>
        <sz val="11"/>
        <color theme="1"/>
        <rFont val="Times New Roman"/>
        <family val="1"/>
      </rPr>
      <t xml:space="preserve"> (L.) Franch.</t>
    </r>
    <phoneticPr fontId="2"/>
  </si>
  <si>
    <r>
      <t>Cladonia</t>
    </r>
    <r>
      <rPr>
        <sz val="11"/>
        <rFont val="Times New Roman"/>
        <family val="1"/>
      </rPr>
      <t xml:space="preserve"> spp (1)</t>
    </r>
    <phoneticPr fontId="3"/>
  </si>
  <si>
    <r>
      <t>Cladonia</t>
    </r>
    <r>
      <rPr>
        <sz val="11"/>
        <rFont val="Times New Roman"/>
        <family val="1"/>
      </rPr>
      <t xml:space="preserve"> spp (2)</t>
    </r>
    <phoneticPr fontId="3"/>
  </si>
  <si>
    <t>Remarks</t>
    <phoneticPr fontId="2"/>
  </si>
  <si>
    <r>
      <rPr>
        <i/>
        <sz val="11"/>
        <color theme="1"/>
        <rFont val="Times New Roman"/>
        <family val="1"/>
      </rPr>
      <t>Cetraria</t>
    </r>
    <r>
      <rPr>
        <sz val="11"/>
        <color theme="1"/>
        <rFont val="Times New Roman"/>
        <family val="1"/>
      </rPr>
      <t xml:space="preserve"> spp. (Lichens) are present (probably in </t>
    </r>
    <r>
      <rPr>
        <i/>
        <sz val="11"/>
        <color theme="1"/>
        <rFont val="Times New Roman"/>
        <family val="1"/>
      </rPr>
      <t>Cladonia</t>
    </r>
    <r>
      <rPr>
        <sz val="11"/>
        <color theme="1"/>
        <rFont val="Times New Roman"/>
        <family val="1"/>
      </rPr>
      <t xml:space="preserve"> spp) (from KS)</t>
    </r>
    <phoneticPr fontId="2"/>
  </si>
  <si>
    <t>Scientific_name</t>
    <phoneticPr fontId="2"/>
  </si>
  <si>
    <t>Polacu</t>
    <phoneticPr fontId="2"/>
  </si>
  <si>
    <t>Petfri</t>
    <phoneticPr fontId="2"/>
  </si>
  <si>
    <t>Code</t>
    <phoneticPr fontId="2"/>
  </si>
  <si>
    <t>Poaceae sp (unknown)</t>
  </si>
  <si>
    <r>
      <rPr>
        <i/>
        <sz val="11"/>
        <color theme="1"/>
        <rFont val="Times New Roman"/>
        <family val="1"/>
      </rPr>
      <t>Sphagnum</t>
    </r>
    <r>
      <rPr>
        <sz val="11"/>
        <color theme="1"/>
        <rFont val="Times New Roman"/>
        <family val="1"/>
      </rPr>
      <t xml:space="preserve"> spp</t>
    </r>
  </si>
  <si>
    <r>
      <rPr>
        <i/>
        <sz val="11"/>
        <color theme="1"/>
        <rFont val="Times New Roman"/>
        <family val="1"/>
      </rPr>
      <t>Salix pulchra</t>
    </r>
    <r>
      <rPr>
        <sz val="11"/>
        <color theme="1"/>
        <rFont val="Times New Roman"/>
        <family val="1"/>
      </rPr>
      <t xml:space="preserve"> Cham.</t>
    </r>
  </si>
  <si>
    <r>
      <t xml:space="preserve">= </t>
    </r>
    <r>
      <rPr>
        <sz val="11"/>
        <color theme="1"/>
        <rFont val="ＭＳ Ｐ明朝"/>
        <family val="1"/>
        <charset val="128"/>
      </rPr>
      <t>ヤナギ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細</t>
    </r>
    <r>
      <rPr>
        <sz val="11"/>
        <color theme="1"/>
        <rFont val="Times New Roman"/>
        <family val="1"/>
      </rPr>
      <t>)</t>
    </r>
  </si>
  <si>
    <t>Lc</t>
    <phoneticPr fontId="2"/>
  </si>
  <si>
    <t>Lt</t>
    <phoneticPr fontId="2"/>
  </si>
  <si>
    <t>Rmk</t>
    <phoneticPr fontId="2"/>
  </si>
  <si>
    <t>Variable</t>
    <phoneticPr fontId="2"/>
  </si>
  <si>
    <r>
      <t>Eriophorum vaginatum</t>
    </r>
    <r>
      <rPr>
        <sz val="11"/>
        <rFont val="Times New Roman"/>
        <family val="1"/>
      </rPr>
      <t xml:space="preserve"> L.</t>
    </r>
    <phoneticPr fontId="3"/>
  </si>
  <si>
    <t>Code</t>
    <phoneticPr fontId="2"/>
  </si>
  <si>
    <t>Clasp1</t>
    <phoneticPr fontId="2"/>
  </si>
  <si>
    <t>MossA</t>
    <phoneticPr fontId="2"/>
  </si>
  <si>
    <t>SphA</t>
    <phoneticPr fontId="2"/>
  </si>
  <si>
    <t>MossB</t>
    <phoneticPr fontId="2"/>
  </si>
  <si>
    <t>Clasp2</t>
    <phoneticPr fontId="2"/>
  </si>
  <si>
    <t>=Calcan</t>
    <phoneticPr fontId="2"/>
  </si>
  <si>
    <r>
      <rPr>
        <sz val="11"/>
        <color theme="1"/>
        <rFont val="ＭＳ Ｐゴシック"/>
        <family val="2"/>
      </rPr>
      <t>ノガリヤス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</rPr>
      <t>大</t>
    </r>
    <r>
      <rPr>
        <sz val="11"/>
        <color theme="1"/>
        <rFont val="Times New Roman"/>
        <family val="1"/>
      </rPr>
      <t>)</t>
    </r>
    <rPh sb="6" eb="7">
      <t>ダイ</t>
    </rPh>
    <phoneticPr fontId="2"/>
  </si>
  <si>
    <t>Poasp1</t>
    <phoneticPr fontId="2"/>
  </si>
  <si>
    <t>PoaB</t>
    <phoneticPr fontId="2"/>
  </si>
  <si>
    <t>SalspB</t>
    <phoneticPr fontId="2"/>
  </si>
  <si>
    <t>SalspC</t>
    <phoneticPr fontId="2"/>
  </si>
  <si>
    <t>Salix sp</t>
    <phoneticPr fontId="2"/>
  </si>
  <si>
    <t>MossC</t>
    <phoneticPr fontId="2"/>
  </si>
  <si>
    <t>優占ヤナギ</t>
    <rPh sb="0" eb="2">
      <t>ユウセン</t>
    </rPh>
    <phoneticPr fontId="2"/>
  </si>
  <si>
    <t>Calcan_o</t>
    <phoneticPr fontId="2"/>
  </si>
  <si>
    <t>Calcan</t>
    <phoneticPr fontId="2"/>
  </si>
  <si>
    <t>ノガリヤス(普通)</t>
    <rPh sb="6" eb="8">
      <t>フツウ</t>
    </rPh>
    <phoneticPr fontId="2"/>
  </si>
  <si>
    <t>Salpul_d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</si>
  <si>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</si>
  <si>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</si>
  <si>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</si>
  <si>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</si>
  <si>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</si>
  <si>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G</t>
    <phoneticPr fontId="2"/>
  </si>
  <si>
    <t>H</t>
    <phoneticPr fontId="2"/>
  </si>
  <si>
    <t>I</t>
    <phoneticPr fontId="2"/>
  </si>
  <si>
    <t>距離</t>
    <rPh sb="0" eb="2">
      <t>キョリ</t>
    </rPh>
    <phoneticPr fontId="2"/>
  </si>
  <si>
    <t>Total</t>
    <phoneticPr fontId="2"/>
  </si>
  <si>
    <t>LF</t>
    <phoneticPr fontId="2"/>
  </si>
  <si>
    <t>M</t>
    <phoneticPr fontId="2"/>
  </si>
  <si>
    <t>S</t>
    <phoneticPr fontId="2"/>
  </si>
  <si>
    <t>L</t>
    <phoneticPr fontId="2"/>
  </si>
  <si>
    <t>G</t>
    <phoneticPr fontId="2"/>
  </si>
  <si>
    <t>G</t>
    <phoneticPr fontId="2"/>
  </si>
  <si>
    <t>L</t>
    <phoneticPr fontId="2"/>
  </si>
  <si>
    <t>F</t>
    <phoneticPr fontId="2"/>
  </si>
  <si>
    <t>F</t>
    <phoneticPr fontId="2"/>
  </si>
  <si>
    <t>S</t>
    <phoneticPr fontId="2"/>
  </si>
  <si>
    <t>F</t>
    <phoneticPr fontId="2"/>
  </si>
  <si>
    <t>X</t>
    <phoneticPr fontId="2"/>
  </si>
  <si>
    <t>Y</t>
    <phoneticPr fontId="2"/>
  </si>
  <si>
    <t>lon</t>
    <phoneticPr fontId="11"/>
  </si>
  <si>
    <t>lat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</si>
</sst>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ＭＳ Ｐゴシック"/>
      <family val="2"/>
      <scheme val="minor"/>
    </font>
    <font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</font>
    <font>
      <sz val="6"/>
      <name val="ＭＳ Ｐゴシック"/>
      <family val="2"/>
      <charset val="128"/>
      <scheme val="minor"/>
    </font>
    <font>
      <sz val="11"/>
      <color rgb="FFFF0000"/>
      <name val="Times New Roman"/>
      <family val="1"/>
    </font>
    <font>
      <sz val="11"/>
      <color theme="1"/>
      <name val="ＭＳ Ｐ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Border="1" applyAlignment="1"/>
    <xf numFmtId="0" fontId="6" fillId="0" borderId="0" xfId="0" applyFont="1"/>
    <xf numFmtId="0" fontId="9" fillId="0" borderId="0" xfId="1" applyFont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Border="1" applyAlignment="1"/>
    <xf numFmtId="0" fontId="12" fillId="0" borderId="0" xfId="0" applyFont="1"/>
    <xf numFmtId="176" fontId="6" fillId="0" borderId="0" xfId="0" applyNumberFormat="1" applyFont="1"/>
    <xf numFmtId="0" fontId="5" fillId="0" borderId="0" xfId="1" applyNumberFormat="1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4" fillId="0" borderId="0" xfId="0" applyFont="1"/>
    <xf numFmtId="0" fontId="6" fillId="0" borderId="0" xfId="0" quotePrefix="1" applyFont="1"/>
    <xf numFmtId="0" fontId="6" fillId="0" borderId="0" xfId="0" applyFont="1"/>
    <xf numFmtId="0" fontId="13" fillId="0" borderId="0" xfId="0" applyFont="1"/>
    <xf numFmtId="0" fontId="10" fillId="0" borderId="0" xfId="0" applyFont="1"/>
    <xf numFmtId="0" fontId="0" fillId="0" borderId="1" xfId="0" applyFill="1" applyBorder="1" applyAlignment="1">
      <alignment horizontal="center" vertical="center"/>
    </xf>
    <xf numFmtId="0" fontId="14" fillId="0" borderId="0" xfId="1" applyFont="1"/>
    <xf numFmtId="0" fontId="14" fillId="0" borderId="0" xfId="0" applyFont="1" applyAlignment="1">
      <alignment vertical="center"/>
    </xf>
    <xf numFmtId="0" fontId="15" fillId="0" borderId="0" xfId="1" applyFont="1"/>
    <xf numFmtId="176" fontId="5" fillId="0" borderId="0" xfId="0" applyNumberFormat="1" applyFont="1"/>
    <xf numFmtId="0" fontId="5" fillId="0" borderId="0" xfId="1" applyNumberFormat="1" applyFont="1" applyBorder="1"/>
    <xf numFmtId="0" fontId="0" fillId="0" borderId="0" xfId="0" applyNumberFormat="1" applyFill="1" applyBorder="1" applyAlignment="1">
      <alignment vertical="top"/>
    </xf>
    <xf numFmtId="0" fontId="1" fillId="0" borderId="0" xfId="2" applyNumberFormat="1" applyBorder="1">
      <alignment vertical="center"/>
    </xf>
    <xf numFmtId="0" fontId="1" fillId="0" borderId="0" xfId="2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C7:C15)" TargetMode="External"/><Relationship Id="rId2" Type="http://schemas.openxmlformats.org/officeDocument/2006/relationships/hyperlink" Target="mailto:=@sum(C7:C15)" TargetMode="External"/><Relationship Id="rId1" Type="http://schemas.openxmlformats.org/officeDocument/2006/relationships/hyperlink" Target="https://picasaweb.google.com/5329narita/iGqqwH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=@text(D4,%22&#27161;&#28310;%22)" TargetMode="External"/><Relationship Id="rId1" Type="http://schemas.openxmlformats.org/officeDocument/2006/relationships/hyperlink" Target="mailto:=@text(D4,%22&#27161;&#28310;%22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@text(D4,%22&#27161;&#28310;%22)" TargetMode="External"/><Relationship Id="rId1" Type="http://schemas.openxmlformats.org/officeDocument/2006/relationships/hyperlink" Target="mailto:=@text(D4,%22&#27161;&#28310;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14" sqref="E14"/>
    </sheetView>
  </sheetViews>
  <sheetFormatPr defaultRowHeight="13.5"/>
  <sheetData>
    <row r="1" spans="1:13">
      <c r="A1" t="s">
        <v>46</v>
      </c>
      <c r="B1" s="6" t="s">
        <v>47</v>
      </c>
      <c r="C1" s="6"/>
    </row>
    <row r="3" spans="1:13">
      <c r="A3" t="s">
        <v>98</v>
      </c>
    </row>
    <row r="4" spans="1:13">
      <c r="A4" s="7" t="s">
        <v>82</v>
      </c>
      <c r="B4" s="8" t="s">
        <v>83</v>
      </c>
      <c r="C4" s="32" t="s">
        <v>217</v>
      </c>
      <c r="D4" s="9" t="s">
        <v>84</v>
      </c>
      <c r="E4" s="9" t="s">
        <v>85</v>
      </c>
      <c r="F4" s="9" t="s">
        <v>86</v>
      </c>
      <c r="G4" s="7" t="s">
        <v>87</v>
      </c>
      <c r="H4" s="7" t="s">
        <v>88</v>
      </c>
      <c r="I4" s="7" t="s">
        <v>89</v>
      </c>
      <c r="J4" s="10" t="s">
        <v>135</v>
      </c>
      <c r="K4" s="10"/>
      <c r="L4" s="10"/>
      <c r="M4" s="10"/>
    </row>
    <row r="5" spans="1:13">
      <c r="A5" s="10"/>
      <c r="B5" s="10" t="s">
        <v>90</v>
      </c>
      <c r="C5" s="10"/>
      <c r="D5" s="10" t="s">
        <v>91</v>
      </c>
      <c r="E5" s="10" t="s">
        <v>92</v>
      </c>
      <c r="F5" s="10" t="s">
        <v>93</v>
      </c>
      <c r="G5" s="10" t="s">
        <v>94</v>
      </c>
      <c r="H5" s="10" t="s">
        <v>95</v>
      </c>
      <c r="I5" s="10" t="s">
        <v>96</v>
      </c>
      <c r="J5" s="10"/>
      <c r="K5" s="10"/>
      <c r="L5" s="10"/>
      <c r="M5" s="10"/>
    </row>
    <row r="6" spans="1:13">
      <c r="A6" s="10"/>
      <c r="B6" s="10"/>
      <c r="C6" s="10"/>
      <c r="D6" s="10"/>
      <c r="E6" s="10"/>
      <c r="F6" s="10"/>
      <c r="G6" s="10"/>
      <c r="H6" s="10"/>
      <c r="I6" s="10" t="s">
        <v>97</v>
      </c>
      <c r="J6" s="10"/>
      <c r="K6" s="10"/>
      <c r="L6" s="10"/>
      <c r="M6" s="10"/>
    </row>
    <row r="7" spans="1:13">
      <c r="A7" s="10">
        <f>C7+1</f>
        <v>19</v>
      </c>
      <c r="B7" s="10" t="s">
        <v>209</v>
      </c>
      <c r="C7" s="10">
        <v>18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>
        <f t="shared" ref="A8:A15" si="0">C8+1</f>
        <v>20</v>
      </c>
      <c r="B8" s="10" t="s">
        <v>210</v>
      </c>
      <c r="C8" s="10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>
        <f t="shared" si="0"/>
        <v>16</v>
      </c>
      <c r="B9" s="10" t="s">
        <v>211</v>
      </c>
      <c r="C9" s="10">
        <v>15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>
        <f t="shared" si="0"/>
        <v>18</v>
      </c>
      <c r="B10" s="10" t="s">
        <v>212</v>
      </c>
      <c r="C10" s="10">
        <v>17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>
        <f t="shared" si="0"/>
        <v>13</v>
      </c>
      <c r="B11" s="10" t="s">
        <v>213</v>
      </c>
      <c r="C11" s="10">
        <v>12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>
        <f t="shared" si="0"/>
        <v>12</v>
      </c>
      <c r="B12" t="s">
        <v>134</v>
      </c>
      <c r="C12" s="10">
        <v>11</v>
      </c>
      <c r="J12" t="s">
        <v>136</v>
      </c>
    </row>
    <row r="13" spans="1:13">
      <c r="A13" s="10">
        <f t="shared" si="0"/>
        <v>13</v>
      </c>
      <c r="B13" s="10" t="s">
        <v>214</v>
      </c>
      <c r="C13" s="10">
        <v>12</v>
      </c>
    </row>
    <row r="14" spans="1:13">
      <c r="A14" s="10">
        <f t="shared" si="0"/>
        <v>14</v>
      </c>
      <c r="B14" s="10" t="s">
        <v>215</v>
      </c>
      <c r="C14" s="10">
        <v>13</v>
      </c>
    </row>
    <row r="15" spans="1:13">
      <c r="A15" s="10">
        <f t="shared" si="0"/>
        <v>15</v>
      </c>
      <c r="B15" s="10" t="s">
        <v>216</v>
      </c>
      <c r="C15" s="10">
        <v>14</v>
      </c>
    </row>
    <row r="16" spans="1:13">
      <c r="A16" s="33">
        <f>SUM(A7:A15)</f>
        <v>140</v>
      </c>
      <c r="B16" s="34" t="s">
        <v>218</v>
      </c>
      <c r="C16" s="35">
        <f>SUM(C7:C15)</f>
        <v>131</v>
      </c>
    </row>
  </sheetData>
  <phoneticPr fontId="2"/>
  <hyperlinks>
    <hyperlink ref="B1" r:id="rId1"/>
    <hyperlink ref="C16" r:id="rId2" display="=@sum(C7:C15)"/>
    <hyperlink ref="A16" r:id="rId3" display="=@sum(C7:C15)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4"/>
  <sheetViews>
    <sheetView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4.625" defaultRowHeight="15"/>
  <cols>
    <col min="1" max="1" width="24" style="5" customWidth="1"/>
    <col min="2" max="2" width="10.5" style="5" customWidth="1"/>
    <col min="3" max="3" width="59.75" style="5" customWidth="1"/>
    <col min="4" max="4" width="3.625" style="16" bestFit="1" customWidth="1"/>
    <col min="5" max="5" width="4.625" style="5" customWidth="1"/>
    <col min="6" max="145" width="4.625" style="5"/>
    <col min="146" max="146" width="9.25" style="5" bestFit="1" customWidth="1"/>
    <col min="147" max="16384" width="4.625" style="5"/>
  </cols>
  <sheetData>
    <row r="1" spans="1:146">
      <c r="A1" s="5" t="s">
        <v>188</v>
      </c>
      <c r="B1" s="5" t="s">
        <v>180</v>
      </c>
      <c r="C1" s="5" t="s">
        <v>177</v>
      </c>
      <c r="D1" s="16" t="s">
        <v>219</v>
      </c>
      <c r="E1" s="22" t="str">
        <f>CONCATENATE(E2,TEXT(E4,"00"))</f>
        <v>A00</v>
      </c>
      <c r="F1" s="22" t="str">
        <f t="shared" ref="F1:BQ1" si="0">CONCATENATE(F2,TEXT(F4,"00"))</f>
        <v>A01</v>
      </c>
      <c r="G1" s="22" t="str">
        <f t="shared" si="0"/>
        <v>A02</v>
      </c>
      <c r="H1" s="22" t="str">
        <f t="shared" si="0"/>
        <v>A03</v>
      </c>
      <c r="I1" s="22" t="str">
        <f t="shared" si="0"/>
        <v>A04</v>
      </c>
      <c r="J1" s="22" t="str">
        <f t="shared" si="0"/>
        <v>A05</v>
      </c>
      <c r="K1" s="22" t="str">
        <f t="shared" si="0"/>
        <v>A06</v>
      </c>
      <c r="L1" s="22" t="str">
        <f t="shared" si="0"/>
        <v>A07</v>
      </c>
      <c r="M1" s="22" t="str">
        <f t="shared" si="0"/>
        <v>A08</v>
      </c>
      <c r="N1" s="22" t="str">
        <f t="shared" si="0"/>
        <v>A09</v>
      </c>
      <c r="O1" s="22" t="str">
        <f t="shared" si="0"/>
        <v>A10</v>
      </c>
      <c r="P1" s="22" t="str">
        <f t="shared" si="0"/>
        <v>A11</v>
      </c>
      <c r="Q1" s="22" t="str">
        <f t="shared" si="0"/>
        <v>A12</v>
      </c>
      <c r="R1" s="22" t="str">
        <f t="shared" si="0"/>
        <v>A13</v>
      </c>
      <c r="S1" s="22" t="str">
        <f t="shared" si="0"/>
        <v>A14</v>
      </c>
      <c r="T1" s="22" t="str">
        <f t="shared" si="0"/>
        <v>A15</v>
      </c>
      <c r="U1" s="22" t="str">
        <f t="shared" si="0"/>
        <v>A16</v>
      </c>
      <c r="V1" s="22" t="str">
        <f t="shared" si="0"/>
        <v>A17</v>
      </c>
      <c r="W1" s="22" t="str">
        <f t="shared" si="0"/>
        <v>A18</v>
      </c>
      <c r="X1" s="22" t="str">
        <f t="shared" si="0"/>
        <v>B00</v>
      </c>
      <c r="Y1" s="22" t="str">
        <f t="shared" si="0"/>
        <v>B01</v>
      </c>
      <c r="Z1" s="22" t="str">
        <f t="shared" si="0"/>
        <v>B02</v>
      </c>
      <c r="AA1" s="22" t="str">
        <f t="shared" si="0"/>
        <v>B03</v>
      </c>
      <c r="AB1" s="22" t="str">
        <f t="shared" si="0"/>
        <v>B04</v>
      </c>
      <c r="AC1" s="22" t="str">
        <f t="shared" si="0"/>
        <v>B05</v>
      </c>
      <c r="AD1" s="22" t="str">
        <f t="shared" si="0"/>
        <v>B06</v>
      </c>
      <c r="AE1" s="22" t="str">
        <f t="shared" si="0"/>
        <v>B07</v>
      </c>
      <c r="AF1" s="22" t="str">
        <f t="shared" si="0"/>
        <v>B08</v>
      </c>
      <c r="AG1" s="22" t="str">
        <f t="shared" si="0"/>
        <v>B09</v>
      </c>
      <c r="AH1" s="22" t="str">
        <f t="shared" si="0"/>
        <v>B10</v>
      </c>
      <c r="AI1" s="22" t="str">
        <f t="shared" si="0"/>
        <v>B11</v>
      </c>
      <c r="AJ1" s="22" t="str">
        <f t="shared" si="0"/>
        <v>B12</v>
      </c>
      <c r="AK1" s="22" t="str">
        <f t="shared" si="0"/>
        <v>B13</v>
      </c>
      <c r="AL1" s="22" t="str">
        <f t="shared" si="0"/>
        <v>B14</v>
      </c>
      <c r="AM1" s="22" t="str">
        <f t="shared" si="0"/>
        <v>B15</v>
      </c>
      <c r="AN1" s="22" t="str">
        <f t="shared" si="0"/>
        <v>B16</v>
      </c>
      <c r="AO1" s="22" t="str">
        <f t="shared" si="0"/>
        <v>B17</v>
      </c>
      <c r="AP1" s="22" t="str">
        <f t="shared" si="0"/>
        <v>B18</v>
      </c>
      <c r="AQ1" s="22" t="str">
        <f t="shared" si="0"/>
        <v>B19</v>
      </c>
      <c r="AR1" s="22" t="str">
        <f t="shared" si="0"/>
        <v>C00</v>
      </c>
      <c r="AS1" s="22" t="str">
        <f t="shared" si="0"/>
        <v>C01</v>
      </c>
      <c r="AT1" s="22" t="str">
        <f t="shared" si="0"/>
        <v>C02</v>
      </c>
      <c r="AU1" s="22" t="str">
        <f t="shared" si="0"/>
        <v>C03</v>
      </c>
      <c r="AV1" s="22" t="str">
        <f t="shared" si="0"/>
        <v>C04</v>
      </c>
      <c r="AW1" s="22" t="str">
        <f t="shared" si="0"/>
        <v>C05</v>
      </c>
      <c r="AX1" s="22" t="str">
        <f t="shared" si="0"/>
        <v>C06</v>
      </c>
      <c r="AY1" s="22" t="str">
        <f t="shared" si="0"/>
        <v>C07</v>
      </c>
      <c r="AZ1" s="22" t="str">
        <f t="shared" si="0"/>
        <v>C08</v>
      </c>
      <c r="BA1" s="22" t="str">
        <f t="shared" si="0"/>
        <v>C09</v>
      </c>
      <c r="BB1" s="22" t="str">
        <f t="shared" si="0"/>
        <v>C10</v>
      </c>
      <c r="BC1" s="22" t="str">
        <f t="shared" si="0"/>
        <v>C11</v>
      </c>
      <c r="BD1" s="22" t="str">
        <f t="shared" si="0"/>
        <v>C11</v>
      </c>
      <c r="BE1" s="22" t="str">
        <f t="shared" si="0"/>
        <v>C12</v>
      </c>
      <c r="BF1" s="22" t="str">
        <f t="shared" si="0"/>
        <v>C13</v>
      </c>
      <c r="BG1" s="22" t="str">
        <f t="shared" si="0"/>
        <v>C14</v>
      </c>
      <c r="BH1" s="22" t="str">
        <f t="shared" si="0"/>
        <v>C15</v>
      </c>
      <c r="BI1" s="22" t="str">
        <f t="shared" si="0"/>
        <v>D00</v>
      </c>
      <c r="BJ1" s="22" t="str">
        <f t="shared" si="0"/>
        <v>D01</v>
      </c>
      <c r="BK1" s="22" t="str">
        <f t="shared" si="0"/>
        <v>D02</v>
      </c>
      <c r="BL1" s="22" t="str">
        <f t="shared" si="0"/>
        <v>D03</v>
      </c>
      <c r="BM1" s="22" t="str">
        <f t="shared" si="0"/>
        <v>D04</v>
      </c>
      <c r="BN1" s="22" t="str">
        <f t="shared" si="0"/>
        <v>D05</v>
      </c>
      <c r="BO1" s="22" t="str">
        <f t="shared" si="0"/>
        <v>D06</v>
      </c>
      <c r="BP1" s="22" t="str">
        <f t="shared" si="0"/>
        <v>D07</v>
      </c>
      <c r="BQ1" s="22" t="str">
        <f t="shared" si="0"/>
        <v>D08</v>
      </c>
      <c r="BR1" s="22" t="str">
        <f t="shared" ref="BR1:EC1" si="1">CONCATENATE(BR2,TEXT(BR4,"00"))</f>
        <v>D09</v>
      </c>
      <c r="BS1" s="22" t="str">
        <f t="shared" si="1"/>
        <v>D10</v>
      </c>
      <c r="BT1" s="22" t="str">
        <f t="shared" si="1"/>
        <v>D11</v>
      </c>
      <c r="BU1" s="22" t="str">
        <f t="shared" si="1"/>
        <v>D12</v>
      </c>
      <c r="BV1" s="22" t="str">
        <f t="shared" si="1"/>
        <v>D13</v>
      </c>
      <c r="BW1" s="22" t="str">
        <f t="shared" si="1"/>
        <v>D14</v>
      </c>
      <c r="BX1" s="22" t="str">
        <f t="shared" si="1"/>
        <v>D15</v>
      </c>
      <c r="BY1" s="22" t="str">
        <f t="shared" si="1"/>
        <v>D16</v>
      </c>
      <c r="BZ1" s="22" t="str">
        <f t="shared" si="1"/>
        <v>D17</v>
      </c>
      <c r="CA1" s="22" t="str">
        <f t="shared" si="1"/>
        <v>E00</v>
      </c>
      <c r="CB1" s="22" t="str">
        <f t="shared" si="1"/>
        <v>E01</v>
      </c>
      <c r="CC1" s="22" t="str">
        <f t="shared" si="1"/>
        <v>E02</v>
      </c>
      <c r="CD1" s="22" t="str">
        <f t="shared" si="1"/>
        <v>E03</v>
      </c>
      <c r="CE1" s="22" t="str">
        <f t="shared" si="1"/>
        <v>E04</v>
      </c>
      <c r="CF1" s="22" t="str">
        <f t="shared" si="1"/>
        <v>E05</v>
      </c>
      <c r="CG1" s="22" t="str">
        <f t="shared" si="1"/>
        <v>E06</v>
      </c>
      <c r="CH1" s="22" t="str">
        <f t="shared" si="1"/>
        <v>E07</v>
      </c>
      <c r="CI1" s="22" t="str">
        <f t="shared" si="1"/>
        <v>E08</v>
      </c>
      <c r="CJ1" s="22" t="str">
        <f t="shared" si="1"/>
        <v>E09</v>
      </c>
      <c r="CK1" s="22" t="str">
        <f t="shared" si="1"/>
        <v>E10</v>
      </c>
      <c r="CL1" s="22" t="str">
        <f t="shared" si="1"/>
        <v>E11</v>
      </c>
      <c r="CM1" s="22" t="str">
        <f t="shared" si="1"/>
        <v>E12</v>
      </c>
      <c r="CN1" s="22" t="str">
        <f t="shared" si="1"/>
        <v>F00</v>
      </c>
      <c r="CO1" s="22" t="str">
        <f t="shared" si="1"/>
        <v>F01</v>
      </c>
      <c r="CP1" s="22" t="str">
        <f t="shared" si="1"/>
        <v>F02</v>
      </c>
      <c r="CQ1" s="22" t="str">
        <f t="shared" si="1"/>
        <v>F03</v>
      </c>
      <c r="CR1" s="22" t="str">
        <f t="shared" si="1"/>
        <v>F04</v>
      </c>
      <c r="CS1" s="22" t="str">
        <f t="shared" si="1"/>
        <v>F05</v>
      </c>
      <c r="CT1" s="22" t="str">
        <f t="shared" si="1"/>
        <v>F06</v>
      </c>
      <c r="CU1" s="22" t="str">
        <f t="shared" si="1"/>
        <v>F07</v>
      </c>
      <c r="CV1" s="22" t="str">
        <f t="shared" si="1"/>
        <v>F08</v>
      </c>
      <c r="CW1" s="22" t="str">
        <f t="shared" si="1"/>
        <v>F09</v>
      </c>
      <c r="CX1" s="22" t="str">
        <f t="shared" si="1"/>
        <v>F10</v>
      </c>
      <c r="CY1" s="22" t="str">
        <f t="shared" si="1"/>
        <v>F11</v>
      </c>
      <c r="CZ1" s="22" t="str">
        <f t="shared" si="1"/>
        <v>G00</v>
      </c>
      <c r="DA1" s="22" t="str">
        <f t="shared" si="1"/>
        <v>G01</v>
      </c>
      <c r="DB1" s="22" t="str">
        <f t="shared" si="1"/>
        <v>G02</v>
      </c>
      <c r="DC1" s="22" t="str">
        <f t="shared" si="1"/>
        <v>G03</v>
      </c>
      <c r="DD1" s="22" t="str">
        <f t="shared" si="1"/>
        <v>G04</v>
      </c>
      <c r="DE1" s="22" t="str">
        <f t="shared" si="1"/>
        <v>G05</v>
      </c>
      <c r="DF1" s="22" t="str">
        <f t="shared" si="1"/>
        <v>G06</v>
      </c>
      <c r="DG1" s="22" t="str">
        <f t="shared" si="1"/>
        <v>G07</v>
      </c>
      <c r="DH1" s="22" t="str">
        <f t="shared" si="1"/>
        <v>G08</v>
      </c>
      <c r="DI1" s="22" t="str">
        <f t="shared" si="1"/>
        <v>G09</v>
      </c>
      <c r="DJ1" s="22" t="str">
        <f t="shared" si="1"/>
        <v>G10</v>
      </c>
      <c r="DK1" s="22" t="str">
        <f t="shared" si="1"/>
        <v>G11</v>
      </c>
      <c r="DL1" s="22" t="str">
        <f t="shared" si="1"/>
        <v>G12</v>
      </c>
      <c r="DM1" s="22" t="str">
        <f t="shared" si="1"/>
        <v>H00</v>
      </c>
      <c r="DN1" s="22" t="str">
        <f t="shared" si="1"/>
        <v>H01</v>
      </c>
      <c r="DO1" s="22" t="str">
        <f t="shared" si="1"/>
        <v>H02</v>
      </c>
      <c r="DP1" s="22" t="str">
        <f t="shared" si="1"/>
        <v>H03</v>
      </c>
      <c r="DQ1" s="22" t="str">
        <f t="shared" si="1"/>
        <v>H04</v>
      </c>
      <c r="DR1" s="22" t="str">
        <f t="shared" si="1"/>
        <v>H05</v>
      </c>
      <c r="DS1" s="22" t="str">
        <f t="shared" si="1"/>
        <v>H06</v>
      </c>
      <c r="DT1" s="22" t="str">
        <f t="shared" si="1"/>
        <v>H07</v>
      </c>
      <c r="DU1" s="22" t="str">
        <f t="shared" si="1"/>
        <v>H08</v>
      </c>
      <c r="DV1" s="22" t="str">
        <f t="shared" si="1"/>
        <v>H09</v>
      </c>
      <c r="DW1" s="22" t="str">
        <f t="shared" si="1"/>
        <v>H10</v>
      </c>
      <c r="DX1" s="22" t="str">
        <f t="shared" si="1"/>
        <v>H11</v>
      </c>
      <c r="DY1" s="22" t="str">
        <f t="shared" si="1"/>
        <v>H12</v>
      </c>
      <c r="DZ1" s="22" t="str">
        <f t="shared" si="1"/>
        <v>I00</v>
      </c>
      <c r="EA1" s="22" t="str">
        <f t="shared" si="1"/>
        <v>I01</v>
      </c>
      <c r="EB1" s="22" t="str">
        <f t="shared" si="1"/>
        <v>I02</v>
      </c>
      <c r="EC1" s="22" t="str">
        <f t="shared" si="1"/>
        <v>I03</v>
      </c>
      <c r="ED1" s="22" t="str">
        <f t="shared" ref="ED1:EO1" si="2">CONCATENATE(ED2,TEXT(ED4,"00"))</f>
        <v>I04</v>
      </c>
      <c r="EE1" s="22" t="str">
        <f t="shared" si="2"/>
        <v>I05</v>
      </c>
      <c r="EF1" s="22" t="str">
        <f t="shared" si="2"/>
        <v>I06</v>
      </c>
      <c r="EG1" s="22" t="str">
        <f t="shared" si="2"/>
        <v>I07</v>
      </c>
      <c r="EH1" s="22" t="str">
        <f t="shared" si="2"/>
        <v>I08</v>
      </c>
      <c r="EI1" s="22" t="str">
        <f t="shared" si="2"/>
        <v>I09</v>
      </c>
      <c r="EJ1" s="22" t="str">
        <f t="shared" si="2"/>
        <v>I10</v>
      </c>
      <c r="EK1" s="22" t="str">
        <f t="shared" si="2"/>
        <v>I11</v>
      </c>
      <c r="EL1" s="22" t="str">
        <f t="shared" si="2"/>
        <v>I12</v>
      </c>
      <c r="EM1" s="22" t="str">
        <f t="shared" si="2"/>
        <v>I13</v>
      </c>
      <c r="EN1" s="22" t="str">
        <f t="shared" si="2"/>
        <v>I14</v>
      </c>
      <c r="EO1" s="22" t="str">
        <f t="shared" si="2"/>
        <v>I15</v>
      </c>
      <c r="EP1" s="5" t="s">
        <v>187</v>
      </c>
    </row>
    <row r="2" spans="1:146">
      <c r="A2" s="5" t="s">
        <v>0</v>
      </c>
      <c r="B2" s="29" t="s">
        <v>0</v>
      </c>
      <c r="E2" s="5" t="s">
        <v>5</v>
      </c>
      <c r="F2" s="5" t="s">
        <v>5</v>
      </c>
      <c r="G2" s="5" t="s">
        <v>5</v>
      </c>
      <c r="H2" s="5" t="s">
        <v>5</v>
      </c>
      <c r="I2" s="5" t="s">
        <v>5</v>
      </c>
      <c r="J2" s="5" t="s">
        <v>5</v>
      </c>
      <c r="K2" s="5" t="s">
        <v>5</v>
      </c>
      <c r="L2" s="5" t="s">
        <v>5</v>
      </c>
      <c r="M2" s="5" t="s">
        <v>5</v>
      </c>
      <c r="N2" s="5" t="s">
        <v>5</v>
      </c>
      <c r="O2" s="5" t="s">
        <v>5</v>
      </c>
      <c r="P2" s="5" t="s">
        <v>5</v>
      </c>
      <c r="Q2" s="5" t="s">
        <v>5</v>
      </c>
      <c r="R2" s="5" t="s">
        <v>5</v>
      </c>
      <c r="S2" s="5" t="s">
        <v>5</v>
      </c>
      <c r="T2" s="5" t="s">
        <v>5</v>
      </c>
      <c r="U2" s="5" t="s">
        <v>5</v>
      </c>
      <c r="V2" s="5" t="s">
        <v>5</v>
      </c>
      <c r="W2" s="5" t="s">
        <v>5</v>
      </c>
      <c r="X2" s="5" t="s">
        <v>12</v>
      </c>
      <c r="Y2" s="5" t="s">
        <v>12</v>
      </c>
      <c r="Z2" s="5" t="s">
        <v>12</v>
      </c>
      <c r="AA2" s="5" t="s">
        <v>12</v>
      </c>
      <c r="AB2" s="5" t="s">
        <v>12</v>
      </c>
      <c r="AC2" s="5" t="s">
        <v>12</v>
      </c>
      <c r="AD2" s="5" t="s">
        <v>12</v>
      </c>
      <c r="AE2" s="5" t="s">
        <v>12</v>
      </c>
      <c r="AF2" s="5" t="s">
        <v>12</v>
      </c>
      <c r="AG2" s="5" t="s">
        <v>12</v>
      </c>
      <c r="AH2" s="5" t="s">
        <v>12</v>
      </c>
      <c r="AI2" s="5" t="s">
        <v>12</v>
      </c>
      <c r="AJ2" s="5" t="s">
        <v>12</v>
      </c>
      <c r="AK2" s="5" t="s">
        <v>12</v>
      </c>
      <c r="AL2" s="5" t="s">
        <v>12</v>
      </c>
      <c r="AM2" s="5" t="s">
        <v>12</v>
      </c>
      <c r="AN2" s="5" t="s">
        <v>12</v>
      </c>
      <c r="AO2" s="5" t="s">
        <v>12</v>
      </c>
      <c r="AP2" s="5" t="s">
        <v>12</v>
      </c>
      <c r="AQ2" s="5" t="s">
        <v>12</v>
      </c>
      <c r="AR2" s="5" t="s">
        <v>16</v>
      </c>
      <c r="AS2" s="5" t="s">
        <v>16</v>
      </c>
      <c r="AT2" s="5" t="s">
        <v>16</v>
      </c>
      <c r="AU2" s="5" t="s">
        <v>16</v>
      </c>
      <c r="AV2" s="5" t="s">
        <v>16</v>
      </c>
      <c r="AW2" s="5" t="s">
        <v>16</v>
      </c>
      <c r="AX2" s="5" t="s">
        <v>16</v>
      </c>
      <c r="AY2" s="5" t="s">
        <v>16</v>
      </c>
      <c r="AZ2" s="5" t="s">
        <v>16</v>
      </c>
      <c r="BA2" s="5" t="s">
        <v>16</v>
      </c>
      <c r="BB2" s="5" t="s">
        <v>16</v>
      </c>
      <c r="BC2" s="5" t="s">
        <v>16</v>
      </c>
      <c r="BD2" s="5" t="s">
        <v>16</v>
      </c>
      <c r="BE2" s="5" t="s">
        <v>16</v>
      </c>
      <c r="BF2" s="5" t="s">
        <v>16</v>
      </c>
      <c r="BG2" s="5" t="s">
        <v>16</v>
      </c>
      <c r="BH2" s="5" t="s">
        <v>16</v>
      </c>
      <c r="BI2" s="5" t="s">
        <v>20</v>
      </c>
      <c r="BJ2" s="5" t="s">
        <v>20</v>
      </c>
      <c r="BK2" s="5" t="s">
        <v>20</v>
      </c>
      <c r="BL2" s="5" t="s">
        <v>20</v>
      </c>
      <c r="BM2" s="5" t="s">
        <v>20</v>
      </c>
      <c r="BN2" s="5" t="s">
        <v>20</v>
      </c>
      <c r="BO2" s="5" t="s">
        <v>20</v>
      </c>
      <c r="BP2" s="5" t="s">
        <v>20</v>
      </c>
      <c r="BQ2" s="5" t="s">
        <v>20</v>
      </c>
      <c r="BR2" s="5" t="s">
        <v>20</v>
      </c>
      <c r="BS2" s="5" t="s">
        <v>20</v>
      </c>
      <c r="BT2" s="5" t="s">
        <v>20</v>
      </c>
      <c r="BU2" s="5" t="s">
        <v>20</v>
      </c>
      <c r="BV2" s="5" t="s">
        <v>20</v>
      </c>
      <c r="BW2" s="5" t="s">
        <v>20</v>
      </c>
      <c r="BX2" s="5" t="s">
        <v>20</v>
      </c>
      <c r="BY2" s="5" t="s">
        <v>20</v>
      </c>
      <c r="BZ2" s="5" t="s">
        <v>20</v>
      </c>
      <c r="CA2" s="5" t="s">
        <v>24</v>
      </c>
      <c r="CB2" s="5" t="s">
        <v>24</v>
      </c>
      <c r="CC2" s="5" t="s">
        <v>24</v>
      </c>
      <c r="CD2" s="5" t="s">
        <v>24</v>
      </c>
      <c r="CE2" s="5" t="s">
        <v>24</v>
      </c>
      <c r="CF2" s="5" t="s">
        <v>24</v>
      </c>
      <c r="CG2" s="5" t="s">
        <v>24</v>
      </c>
      <c r="CH2" s="5" t="s">
        <v>24</v>
      </c>
      <c r="CI2" s="5" t="s">
        <v>24</v>
      </c>
      <c r="CJ2" s="5" t="s">
        <v>24</v>
      </c>
      <c r="CK2" s="5" t="s">
        <v>24</v>
      </c>
      <c r="CL2" s="5" t="s">
        <v>24</v>
      </c>
      <c r="CM2" s="5" t="s">
        <v>24</v>
      </c>
      <c r="CN2" s="5" t="s">
        <v>25</v>
      </c>
      <c r="CO2" s="5" t="s">
        <v>25</v>
      </c>
      <c r="CP2" s="5" t="s">
        <v>25</v>
      </c>
      <c r="CQ2" s="5" t="s">
        <v>25</v>
      </c>
      <c r="CR2" s="5" t="s">
        <v>25</v>
      </c>
      <c r="CS2" s="5" t="s">
        <v>25</v>
      </c>
      <c r="CT2" s="5" t="s">
        <v>25</v>
      </c>
      <c r="CU2" s="5" t="s">
        <v>25</v>
      </c>
      <c r="CV2" s="5" t="s">
        <v>25</v>
      </c>
      <c r="CW2" s="5" t="s">
        <v>25</v>
      </c>
      <c r="CX2" s="5" t="s">
        <v>25</v>
      </c>
      <c r="CY2" s="5" t="s">
        <v>25</v>
      </c>
      <c r="CZ2" s="5" t="s">
        <v>28</v>
      </c>
      <c r="DA2" s="5" t="s">
        <v>28</v>
      </c>
      <c r="DB2" s="5" t="s">
        <v>28</v>
      </c>
      <c r="DC2" s="5" t="s">
        <v>28</v>
      </c>
      <c r="DD2" s="5" t="s">
        <v>28</v>
      </c>
      <c r="DE2" s="5" t="s">
        <v>28</v>
      </c>
      <c r="DF2" s="5" t="s">
        <v>28</v>
      </c>
      <c r="DG2" s="5" t="s">
        <v>28</v>
      </c>
      <c r="DH2" s="5" t="s">
        <v>28</v>
      </c>
      <c r="DI2" s="5" t="s">
        <v>28</v>
      </c>
      <c r="DJ2" s="5" t="s">
        <v>28</v>
      </c>
      <c r="DK2" s="5" t="s">
        <v>28</v>
      </c>
      <c r="DL2" s="5" t="s">
        <v>28</v>
      </c>
      <c r="DM2" s="5" t="s">
        <v>33</v>
      </c>
      <c r="DN2" s="5" t="s">
        <v>33</v>
      </c>
      <c r="DO2" s="5" t="s">
        <v>33</v>
      </c>
      <c r="DP2" s="5" t="s">
        <v>33</v>
      </c>
      <c r="DQ2" s="5" t="s">
        <v>33</v>
      </c>
      <c r="DR2" s="5" t="s">
        <v>33</v>
      </c>
      <c r="DS2" s="5" t="s">
        <v>33</v>
      </c>
      <c r="DT2" s="5" t="s">
        <v>33</v>
      </c>
      <c r="DU2" s="5" t="s">
        <v>33</v>
      </c>
      <c r="DV2" s="5" t="s">
        <v>33</v>
      </c>
      <c r="DW2" s="5" t="s">
        <v>33</v>
      </c>
      <c r="DX2" s="5" t="s">
        <v>33</v>
      </c>
      <c r="DY2" s="5" t="s">
        <v>33</v>
      </c>
      <c r="DZ2" s="5" t="s">
        <v>34</v>
      </c>
      <c r="EA2" s="5" t="s">
        <v>34</v>
      </c>
      <c r="EB2" s="5" t="s">
        <v>34</v>
      </c>
      <c r="EC2" s="5" t="s">
        <v>34</v>
      </c>
      <c r="ED2" s="5" t="s">
        <v>34</v>
      </c>
      <c r="EE2" s="5" t="s">
        <v>34</v>
      </c>
      <c r="EF2" s="5" t="s">
        <v>34</v>
      </c>
      <c r="EG2" s="5" t="s">
        <v>34</v>
      </c>
      <c r="EH2" s="5" t="s">
        <v>34</v>
      </c>
      <c r="EI2" s="5" t="s">
        <v>34</v>
      </c>
      <c r="EJ2" s="5" t="s">
        <v>34</v>
      </c>
      <c r="EK2" s="5" t="s">
        <v>34</v>
      </c>
      <c r="EL2" s="5" t="s">
        <v>34</v>
      </c>
      <c r="EM2" s="5" t="s">
        <v>34</v>
      </c>
      <c r="EN2" s="5" t="s">
        <v>34</v>
      </c>
      <c r="EO2" s="5" t="s">
        <v>34</v>
      </c>
    </row>
    <row r="3" spans="1:146">
      <c r="A3" s="5" t="s">
        <v>30</v>
      </c>
      <c r="B3" s="29" t="s">
        <v>30</v>
      </c>
      <c r="E3" s="5" t="s">
        <v>31</v>
      </c>
      <c r="F3" s="5" t="s">
        <v>31</v>
      </c>
      <c r="G3" s="5" t="s">
        <v>31</v>
      </c>
      <c r="H3" s="5" t="s">
        <v>31</v>
      </c>
      <c r="I3" s="5" t="s">
        <v>31</v>
      </c>
      <c r="J3" s="5" t="s">
        <v>31</v>
      </c>
      <c r="K3" s="5" t="s">
        <v>31</v>
      </c>
      <c r="L3" s="5" t="s">
        <v>31</v>
      </c>
      <c r="M3" s="5" t="s">
        <v>31</v>
      </c>
      <c r="N3" s="5" t="s">
        <v>31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  <c r="Z3" s="5" t="s">
        <v>31</v>
      </c>
      <c r="AA3" s="5" t="s">
        <v>31</v>
      </c>
      <c r="AB3" s="5" t="s">
        <v>31</v>
      </c>
      <c r="AC3" s="5" t="s">
        <v>31</v>
      </c>
      <c r="AD3" s="5" t="s">
        <v>31</v>
      </c>
      <c r="AE3" s="5" t="s">
        <v>31</v>
      </c>
      <c r="AF3" s="5" t="s">
        <v>31</v>
      </c>
      <c r="AG3" s="5" t="s">
        <v>31</v>
      </c>
      <c r="AH3" s="5" t="s">
        <v>31</v>
      </c>
      <c r="AI3" s="5" t="s">
        <v>31</v>
      </c>
      <c r="AJ3" s="5" t="s">
        <v>31</v>
      </c>
      <c r="AK3" s="5" t="s">
        <v>31</v>
      </c>
      <c r="AL3" s="5" t="s">
        <v>31</v>
      </c>
      <c r="AM3" s="5" t="s">
        <v>31</v>
      </c>
      <c r="AN3" s="5" t="s">
        <v>31</v>
      </c>
      <c r="AO3" s="5" t="s">
        <v>31</v>
      </c>
      <c r="AP3" s="5" t="s">
        <v>31</v>
      </c>
      <c r="AQ3" s="5" t="s">
        <v>31</v>
      </c>
      <c r="AR3" s="5" t="s">
        <v>31</v>
      </c>
      <c r="AS3" s="5" t="s">
        <v>31</v>
      </c>
      <c r="AT3" s="5" t="s">
        <v>31</v>
      </c>
      <c r="AU3" s="5" t="s">
        <v>31</v>
      </c>
      <c r="AV3" s="5" t="s">
        <v>31</v>
      </c>
      <c r="AW3" s="5" t="s">
        <v>31</v>
      </c>
      <c r="AX3" s="5" t="s">
        <v>31</v>
      </c>
      <c r="AY3" s="5" t="s">
        <v>31</v>
      </c>
      <c r="AZ3" s="5" t="s">
        <v>31</v>
      </c>
      <c r="BA3" s="5" t="s">
        <v>31</v>
      </c>
      <c r="BB3" s="5" t="s">
        <v>31</v>
      </c>
      <c r="BC3" s="5" t="s">
        <v>31</v>
      </c>
      <c r="BD3" s="5" t="s">
        <v>31</v>
      </c>
      <c r="BE3" s="5" t="s">
        <v>31</v>
      </c>
      <c r="BF3" s="5" t="s">
        <v>31</v>
      </c>
      <c r="BG3" s="5" t="s">
        <v>31</v>
      </c>
      <c r="BH3" s="5" t="s">
        <v>31</v>
      </c>
      <c r="BI3" s="5" t="s">
        <v>31</v>
      </c>
      <c r="BJ3" s="5" t="s">
        <v>31</v>
      </c>
      <c r="BK3" s="5" t="s">
        <v>31</v>
      </c>
      <c r="BL3" s="5" t="s">
        <v>31</v>
      </c>
      <c r="BM3" s="5" t="s">
        <v>31</v>
      </c>
      <c r="BN3" s="5" t="s">
        <v>31</v>
      </c>
      <c r="BO3" s="5" t="s">
        <v>31</v>
      </c>
      <c r="BP3" s="5" t="s">
        <v>31</v>
      </c>
      <c r="BQ3" s="5" t="s">
        <v>31</v>
      </c>
      <c r="BR3" s="5" t="s">
        <v>31</v>
      </c>
      <c r="BS3" s="5" t="s">
        <v>31</v>
      </c>
      <c r="BT3" s="5" t="s">
        <v>31</v>
      </c>
      <c r="BU3" s="5" t="s">
        <v>31</v>
      </c>
      <c r="BV3" s="5" t="s">
        <v>31</v>
      </c>
      <c r="BW3" s="5" t="s">
        <v>31</v>
      </c>
      <c r="BX3" s="5" t="s">
        <v>31</v>
      </c>
      <c r="BY3" s="5" t="s">
        <v>31</v>
      </c>
      <c r="BZ3" s="5" t="s">
        <v>31</v>
      </c>
      <c r="CA3" s="5" t="s">
        <v>31</v>
      </c>
      <c r="CB3" s="5" t="s">
        <v>31</v>
      </c>
      <c r="CC3" s="5" t="s">
        <v>31</v>
      </c>
      <c r="CD3" s="5" t="s">
        <v>31</v>
      </c>
      <c r="CE3" s="5" t="s">
        <v>31</v>
      </c>
      <c r="CF3" s="5" t="s">
        <v>31</v>
      </c>
      <c r="CG3" s="5" t="s">
        <v>31</v>
      </c>
      <c r="CH3" s="5" t="s">
        <v>31</v>
      </c>
      <c r="CI3" s="5" t="s">
        <v>31</v>
      </c>
      <c r="CJ3" s="5" t="s">
        <v>31</v>
      </c>
      <c r="CK3" s="5" t="s">
        <v>31</v>
      </c>
      <c r="CL3" s="5" t="s">
        <v>31</v>
      </c>
      <c r="CM3" s="5" t="s">
        <v>31</v>
      </c>
      <c r="CN3" s="5" t="s">
        <v>31</v>
      </c>
      <c r="CO3" s="5" t="s">
        <v>31</v>
      </c>
      <c r="CP3" s="5" t="s">
        <v>31</v>
      </c>
      <c r="CQ3" s="5" t="s">
        <v>31</v>
      </c>
      <c r="CR3" s="5" t="s">
        <v>31</v>
      </c>
      <c r="CS3" s="5" t="s">
        <v>31</v>
      </c>
      <c r="CT3" s="5" t="s">
        <v>31</v>
      </c>
      <c r="CU3" s="5" t="s">
        <v>31</v>
      </c>
      <c r="CV3" s="5" t="s">
        <v>31</v>
      </c>
      <c r="CW3" s="5" t="s">
        <v>31</v>
      </c>
      <c r="CX3" s="5" t="s">
        <v>31</v>
      </c>
      <c r="CY3" s="5" t="s">
        <v>31</v>
      </c>
      <c r="CZ3" s="5" t="s">
        <v>32</v>
      </c>
      <c r="DA3" s="5" t="s">
        <v>32</v>
      </c>
      <c r="DB3" s="5" t="s">
        <v>32</v>
      </c>
      <c r="DC3" s="5" t="s">
        <v>32</v>
      </c>
      <c r="DD3" s="5" t="s">
        <v>32</v>
      </c>
      <c r="DE3" s="5" t="s">
        <v>32</v>
      </c>
      <c r="DF3" s="5" t="s">
        <v>32</v>
      </c>
      <c r="DG3" s="5" t="s">
        <v>32</v>
      </c>
      <c r="DH3" s="5" t="s">
        <v>32</v>
      </c>
      <c r="DI3" s="5" t="s">
        <v>32</v>
      </c>
      <c r="DJ3" s="5" t="s">
        <v>32</v>
      </c>
      <c r="DK3" s="5" t="s">
        <v>32</v>
      </c>
      <c r="DL3" s="5" t="s">
        <v>32</v>
      </c>
      <c r="DM3" s="5" t="s">
        <v>32</v>
      </c>
      <c r="DN3" s="5" t="s">
        <v>32</v>
      </c>
      <c r="DO3" s="5" t="s">
        <v>32</v>
      </c>
      <c r="DP3" s="5" t="s">
        <v>32</v>
      </c>
      <c r="DQ3" s="5" t="s">
        <v>32</v>
      </c>
      <c r="DR3" s="5" t="s">
        <v>32</v>
      </c>
      <c r="DS3" s="5" t="s">
        <v>32</v>
      </c>
      <c r="DT3" s="5" t="s">
        <v>32</v>
      </c>
      <c r="DU3" s="5" t="s">
        <v>32</v>
      </c>
      <c r="DV3" s="5" t="s">
        <v>32</v>
      </c>
      <c r="DW3" s="5" t="s">
        <v>32</v>
      </c>
      <c r="DX3" s="5" t="s">
        <v>32</v>
      </c>
      <c r="DY3" s="5" t="s">
        <v>32</v>
      </c>
      <c r="DZ3" s="5" t="s">
        <v>32</v>
      </c>
      <c r="EA3" s="5" t="s">
        <v>32</v>
      </c>
      <c r="EB3" s="5" t="s">
        <v>32</v>
      </c>
      <c r="EC3" s="5" t="s">
        <v>32</v>
      </c>
      <c r="ED3" s="5" t="s">
        <v>32</v>
      </c>
      <c r="EE3" s="5" t="s">
        <v>32</v>
      </c>
      <c r="EF3" s="5" t="s">
        <v>32</v>
      </c>
      <c r="EG3" s="5" t="s">
        <v>32</v>
      </c>
      <c r="EH3" s="5" t="s">
        <v>32</v>
      </c>
      <c r="EI3" s="5" t="s">
        <v>32</v>
      </c>
      <c r="EJ3" s="5" t="s">
        <v>32</v>
      </c>
      <c r="EK3" s="5" t="s">
        <v>32</v>
      </c>
      <c r="EL3" s="5" t="s">
        <v>32</v>
      </c>
      <c r="EM3" s="5" t="s">
        <v>32</v>
      </c>
      <c r="EN3" s="5" t="s">
        <v>32</v>
      </c>
      <c r="EO3" s="5" t="s">
        <v>32</v>
      </c>
    </row>
    <row r="4" spans="1:146" s="21" customFormat="1">
      <c r="A4" s="21" t="s">
        <v>1</v>
      </c>
      <c r="B4" s="21" t="s">
        <v>1</v>
      </c>
      <c r="D4" s="36"/>
      <c r="E4" s="21">
        <v>0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0</v>
      </c>
      <c r="Y4" s="21">
        <v>1</v>
      </c>
      <c r="Z4" s="21">
        <v>2</v>
      </c>
      <c r="AA4" s="21">
        <v>3</v>
      </c>
      <c r="AB4" s="21">
        <v>4</v>
      </c>
      <c r="AC4" s="21">
        <v>5</v>
      </c>
      <c r="AD4" s="21">
        <v>6</v>
      </c>
      <c r="AE4" s="21">
        <v>7</v>
      </c>
      <c r="AF4" s="21">
        <v>8</v>
      </c>
      <c r="AG4" s="21">
        <v>9</v>
      </c>
      <c r="AH4" s="21">
        <v>10</v>
      </c>
      <c r="AI4" s="21">
        <v>11</v>
      </c>
      <c r="AJ4" s="21">
        <v>12</v>
      </c>
      <c r="AK4" s="21">
        <v>13</v>
      </c>
      <c r="AL4" s="21">
        <v>14</v>
      </c>
      <c r="AM4" s="21">
        <v>15</v>
      </c>
      <c r="AN4" s="21">
        <v>16</v>
      </c>
      <c r="AO4" s="21">
        <v>17</v>
      </c>
      <c r="AP4" s="21">
        <v>18</v>
      </c>
      <c r="AQ4" s="21">
        <v>19</v>
      </c>
      <c r="AR4" s="21">
        <v>0</v>
      </c>
      <c r="AS4" s="21">
        <v>1</v>
      </c>
      <c r="AT4" s="21">
        <v>2</v>
      </c>
      <c r="AU4" s="21">
        <v>3</v>
      </c>
      <c r="AV4" s="21">
        <v>4</v>
      </c>
      <c r="AW4" s="21">
        <v>5</v>
      </c>
      <c r="AX4" s="21">
        <v>6</v>
      </c>
      <c r="AY4" s="21">
        <v>7</v>
      </c>
      <c r="AZ4" s="21">
        <v>8</v>
      </c>
      <c r="BA4" s="21">
        <v>9</v>
      </c>
      <c r="BB4" s="21">
        <v>10</v>
      </c>
      <c r="BC4" s="21">
        <v>11</v>
      </c>
      <c r="BD4" s="21">
        <v>11</v>
      </c>
      <c r="BE4" s="21">
        <v>12</v>
      </c>
      <c r="BF4" s="21">
        <v>13</v>
      </c>
      <c r="BG4" s="21">
        <v>14</v>
      </c>
      <c r="BH4" s="21">
        <v>15</v>
      </c>
      <c r="BI4" s="21">
        <v>0</v>
      </c>
      <c r="BJ4" s="21">
        <v>1</v>
      </c>
      <c r="BK4" s="21">
        <v>2</v>
      </c>
      <c r="BL4" s="21">
        <v>3</v>
      </c>
      <c r="BM4" s="21">
        <v>4</v>
      </c>
      <c r="BN4" s="21">
        <v>5</v>
      </c>
      <c r="BO4" s="21">
        <v>6</v>
      </c>
      <c r="BP4" s="21">
        <v>7</v>
      </c>
      <c r="BQ4" s="21">
        <v>8</v>
      </c>
      <c r="BR4" s="21">
        <v>9</v>
      </c>
      <c r="BS4" s="21">
        <v>10</v>
      </c>
      <c r="BT4" s="21">
        <v>11</v>
      </c>
      <c r="BU4" s="21">
        <v>12</v>
      </c>
      <c r="BV4" s="21">
        <v>13</v>
      </c>
      <c r="BW4" s="21">
        <v>14</v>
      </c>
      <c r="BX4" s="21">
        <v>15</v>
      </c>
      <c r="BY4" s="21">
        <v>16</v>
      </c>
      <c r="BZ4" s="21">
        <v>17</v>
      </c>
      <c r="CA4" s="21">
        <v>0</v>
      </c>
      <c r="CB4" s="21">
        <v>1</v>
      </c>
      <c r="CC4" s="21">
        <v>2</v>
      </c>
      <c r="CD4" s="21">
        <v>3</v>
      </c>
      <c r="CE4" s="21">
        <v>4</v>
      </c>
      <c r="CF4" s="21">
        <v>5</v>
      </c>
      <c r="CG4" s="21">
        <v>6</v>
      </c>
      <c r="CH4" s="21">
        <v>7</v>
      </c>
      <c r="CI4" s="21">
        <v>8</v>
      </c>
      <c r="CJ4" s="21">
        <v>9</v>
      </c>
      <c r="CK4" s="21">
        <v>10</v>
      </c>
      <c r="CL4" s="21">
        <v>11</v>
      </c>
      <c r="CM4" s="21">
        <v>12</v>
      </c>
      <c r="CN4" s="21">
        <v>0</v>
      </c>
      <c r="CO4" s="21">
        <v>1</v>
      </c>
      <c r="CP4" s="21">
        <v>2</v>
      </c>
      <c r="CQ4" s="21">
        <v>3</v>
      </c>
      <c r="CR4" s="21">
        <v>4</v>
      </c>
      <c r="CS4" s="21">
        <v>5</v>
      </c>
      <c r="CT4" s="21">
        <v>6</v>
      </c>
      <c r="CU4" s="21">
        <v>7</v>
      </c>
      <c r="CV4" s="21">
        <v>8</v>
      </c>
      <c r="CW4" s="21">
        <v>9</v>
      </c>
      <c r="CX4" s="21">
        <v>10</v>
      </c>
      <c r="CY4" s="21">
        <v>11</v>
      </c>
      <c r="CZ4" s="21">
        <v>0</v>
      </c>
      <c r="DA4" s="21">
        <v>1</v>
      </c>
      <c r="DB4" s="21">
        <v>2</v>
      </c>
      <c r="DC4" s="21">
        <v>3</v>
      </c>
      <c r="DD4" s="21">
        <v>4</v>
      </c>
      <c r="DE4" s="21">
        <v>5</v>
      </c>
      <c r="DF4" s="21">
        <v>6</v>
      </c>
      <c r="DG4" s="21">
        <v>7</v>
      </c>
      <c r="DH4" s="21">
        <v>8</v>
      </c>
      <c r="DI4" s="21">
        <v>9</v>
      </c>
      <c r="DJ4" s="21">
        <v>10</v>
      </c>
      <c r="DK4" s="21">
        <v>11</v>
      </c>
      <c r="DL4" s="21">
        <v>12</v>
      </c>
      <c r="DM4" s="21">
        <v>0</v>
      </c>
      <c r="DN4" s="21">
        <v>1</v>
      </c>
      <c r="DO4" s="21">
        <v>2</v>
      </c>
      <c r="DP4" s="21">
        <v>3</v>
      </c>
      <c r="DQ4" s="21">
        <v>4</v>
      </c>
      <c r="DR4" s="21">
        <v>5</v>
      </c>
      <c r="DS4" s="21">
        <v>6</v>
      </c>
      <c r="DT4" s="21">
        <v>7</v>
      </c>
      <c r="DU4" s="21">
        <v>8</v>
      </c>
      <c r="DV4" s="21">
        <v>9</v>
      </c>
      <c r="DW4" s="21">
        <v>10</v>
      </c>
      <c r="DX4" s="21">
        <v>11</v>
      </c>
      <c r="DY4" s="21">
        <v>12</v>
      </c>
      <c r="DZ4" s="21">
        <v>0</v>
      </c>
      <c r="EA4" s="21">
        <v>1</v>
      </c>
      <c r="EB4" s="21">
        <v>2</v>
      </c>
      <c r="EC4" s="21">
        <v>3</v>
      </c>
      <c r="ED4" s="21">
        <v>4</v>
      </c>
      <c r="EE4" s="21">
        <v>5</v>
      </c>
      <c r="EF4" s="21">
        <v>6</v>
      </c>
      <c r="EG4" s="21">
        <v>7</v>
      </c>
      <c r="EH4" s="21">
        <v>8</v>
      </c>
      <c r="EI4" s="21">
        <v>9</v>
      </c>
      <c r="EJ4" s="21">
        <v>10</v>
      </c>
      <c r="EK4" s="21">
        <v>11</v>
      </c>
      <c r="EL4" s="21">
        <v>12</v>
      </c>
      <c r="EM4" s="21">
        <v>13</v>
      </c>
      <c r="EN4" s="21">
        <v>14</v>
      </c>
      <c r="EO4" s="21">
        <v>15</v>
      </c>
      <c r="EP4" s="21">
        <f>COUNT(E4:EO4)</f>
        <v>141</v>
      </c>
    </row>
    <row r="5" spans="1:146">
      <c r="A5" s="5" t="s">
        <v>170</v>
      </c>
      <c r="B5" s="29" t="s">
        <v>170</v>
      </c>
      <c r="BC5" s="5" t="s">
        <v>18</v>
      </c>
      <c r="BD5" s="5" t="s">
        <v>19</v>
      </c>
    </row>
    <row r="6" spans="1:146">
      <c r="A6" s="5" t="s">
        <v>7</v>
      </c>
      <c r="B6" s="29" t="s">
        <v>7</v>
      </c>
      <c r="E6" s="5" t="s">
        <v>8</v>
      </c>
      <c r="F6" s="5" t="s">
        <v>8</v>
      </c>
      <c r="G6" s="5" t="s">
        <v>8</v>
      </c>
      <c r="H6" s="5" t="s">
        <v>9</v>
      </c>
      <c r="I6" s="5" t="s">
        <v>10</v>
      </c>
      <c r="J6" s="5" t="s">
        <v>8</v>
      </c>
      <c r="K6" s="5" t="s">
        <v>8</v>
      </c>
      <c r="L6" s="5" t="s">
        <v>8</v>
      </c>
      <c r="M6" s="5" t="s">
        <v>8</v>
      </c>
      <c r="N6" s="5" t="s">
        <v>8</v>
      </c>
      <c r="O6" s="5" t="s">
        <v>8</v>
      </c>
      <c r="P6" s="5" t="s">
        <v>8</v>
      </c>
      <c r="Q6" s="5" t="s">
        <v>8</v>
      </c>
      <c r="R6" s="5" t="s">
        <v>8</v>
      </c>
      <c r="S6" s="5" t="s">
        <v>8</v>
      </c>
      <c r="T6" s="5" t="s">
        <v>8</v>
      </c>
      <c r="U6" s="5" t="s">
        <v>8</v>
      </c>
      <c r="V6" s="5" t="s">
        <v>8</v>
      </c>
      <c r="W6" s="5" t="s">
        <v>8</v>
      </c>
      <c r="X6" s="5" t="s">
        <v>13</v>
      </c>
      <c r="Y6" s="5" t="s">
        <v>13</v>
      </c>
      <c r="Z6" s="5" t="s">
        <v>13</v>
      </c>
      <c r="AA6" s="5" t="s">
        <v>13</v>
      </c>
      <c r="AB6" s="5" t="s">
        <v>13</v>
      </c>
      <c r="AC6" s="5" t="s">
        <v>13</v>
      </c>
      <c r="AD6" s="5" t="s">
        <v>13</v>
      </c>
      <c r="AE6" s="5" t="s">
        <v>10</v>
      </c>
      <c r="AF6" s="5" t="s">
        <v>10</v>
      </c>
      <c r="AG6" s="5" t="s">
        <v>10</v>
      </c>
      <c r="AH6" s="5" t="s">
        <v>10</v>
      </c>
      <c r="AI6" s="5" t="s">
        <v>9</v>
      </c>
      <c r="AJ6" s="5" t="s">
        <v>15</v>
      </c>
      <c r="AK6" s="5" t="s">
        <v>15</v>
      </c>
      <c r="AL6" s="5" t="s">
        <v>15</v>
      </c>
      <c r="AM6" s="5" t="s">
        <v>15</v>
      </c>
      <c r="AN6" s="5" t="s">
        <v>15</v>
      </c>
      <c r="AO6" s="5" t="s">
        <v>15</v>
      </c>
      <c r="AP6" s="5" t="s">
        <v>15</v>
      </c>
      <c r="AQ6" s="5" t="s">
        <v>15</v>
      </c>
      <c r="AR6" s="5" t="s">
        <v>8</v>
      </c>
      <c r="AS6" s="5" t="s">
        <v>8</v>
      </c>
      <c r="AT6" s="5" t="s">
        <v>8</v>
      </c>
      <c r="AU6" s="5" t="s">
        <v>8</v>
      </c>
      <c r="AV6" s="5" t="s">
        <v>17</v>
      </c>
      <c r="AW6" s="5" t="s">
        <v>17</v>
      </c>
      <c r="AX6" s="5" t="s">
        <v>17</v>
      </c>
      <c r="AY6" s="5" t="s">
        <v>17</v>
      </c>
      <c r="AZ6" s="5" t="s">
        <v>17</v>
      </c>
      <c r="BA6" s="5" t="s">
        <v>8</v>
      </c>
      <c r="BB6" s="5" t="s">
        <v>8</v>
      </c>
      <c r="BC6" s="5" t="s">
        <v>8</v>
      </c>
      <c r="BD6" s="5" t="s">
        <v>8</v>
      </c>
      <c r="BE6" s="5" t="s">
        <v>8</v>
      </c>
      <c r="BF6" s="5" t="s">
        <v>8</v>
      </c>
      <c r="BG6" s="5" t="s">
        <v>8</v>
      </c>
      <c r="BH6" s="5" t="s">
        <v>8</v>
      </c>
      <c r="BI6" s="5" t="s">
        <v>8</v>
      </c>
      <c r="BJ6" s="5" t="s">
        <v>8</v>
      </c>
      <c r="BK6" s="5" t="s">
        <v>8</v>
      </c>
      <c r="BL6" s="5" t="s">
        <v>8</v>
      </c>
      <c r="BM6" s="5" t="s">
        <v>8</v>
      </c>
      <c r="BN6" s="5" t="s">
        <v>8</v>
      </c>
      <c r="BO6" s="5" t="s">
        <v>8</v>
      </c>
      <c r="BP6" s="5" t="s">
        <v>22</v>
      </c>
      <c r="BQ6" s="5" t="s">
        <v>22</v>
      </c>
      <c r="BR6" s="5" t="s">
        <v>22</v>
      </c>
      <c r="BS6" s="5" t="s">
        <v>22</v>
      </c>
      <c r="BT6" s="5" t="s">
        <v>23</v>
      </c>
      <c r="BU6" s="5" t="s">
        <v>23</v>
      </c>
      <c r="BV6" s="5" t="s">
        <v>23</v>
      </c>
      <c r="BW6" s="5" t="s">
        <v>23</v>
      </c>
      <c r="BX6" s="5" t="s">
        <v>23</v>
      </c>
      <c r="BY6" s="5" t="s">
        <v>23</v>
      </c>
      <c r="BZ6" s="5" t="s">
        <v>23</v>
      </c>
      <c r="CA6" s="5" t="s">
        <v>23</v>
      </c>
      <c r="CB6" s="5" t="s">
        <v>23</v>
      </c>
      <c r="CC6" s="5" t="s">
        <v>23</v>
      </c>
      <c r="CD6" s="5" t="s">
        <v>23</v>
      </c>
      <c r="CE6" s="5" t="s">
        <v>22</v>
      </c>
      <c r="CF6" s="5" t="s">
        <v>22</v>
      </c>
      <c r="CG6" s="5" t="s">
        <v>22</v>
      </c>
      <c r="CH6" s="5" t="s">
        <v>13</v>
      </c>
      <c r="CI6" s="5" t="s">
        <v>8</v>
      </c>
      <c r="CJ6" s="5" t="s">
        <v>23</v>
      </c>
      <c r="CK6" s="5" t="s">
        <v>23</v>
      </c>
      <c r="CL6" s="5" t="s">
        <v>23</v>
      </c>
      <c r="CM6" s="5" t="s">
        <v>23</v>
      </c>
      <c r="CN6" s="5" t="s">
        <v>26</v>
      </c>
      <c r="CO6" s="5" t="s">
        <v>26</v>
      </c>
      <c r="CP6" s="5" t="s">
        <v>26</v>
      </c>
      <c r="CQ6" s="5" t="s">
        <v>26</v>
      </c>
      <c r="CR6" s="5" t="s">
        <v>27</v>
      </c>
      <c r="CS6" s="5" t="s">
        <v>27</v>
      </c>
      <c r="CT6" s="5" t="s">
        <v>27</v>
      </c>
      <c r="CU6" s="5" t="s">
        <v>29</v>
      </c>
      <c r="CV6" s="5" t="s">
        <v>29</v>
      </c>
      <c r="CW6" s="5" t="s">
        <v>29</v>
      </c>
      <c r="CX6" s="5" t="s">
        <v>29</v>
      </c>
      <c r="CY6" s="5" t="s">
        <v>29</v>
      </c>
      <c r="CZ6" s="5" t="s">
        <v>29</v>
      </c>
      <c r="DA6" s="5" t="s">
        <v>29</v>
      </c>
      <c r="DB6" s="5" t="s">
        <v>29</v>
      </c>
      <c r="DC6" s="5" t="s">
        <v>29</v>
      </c>
      <c r="DD6" s="5" t="s">
        <v>29</v>
      </c>
      <c r="DE6" s="5" t="s">
        <v>29</v>
      </c>
      <c r="DF6" s="5" t="s">
        <v>29</v>
      </c>
      <c r="DG6" s="5" t="s">
        <v>29</v>
      </c>
      <c r="DH6" s="5" t="s">
        <v>29</v>
      </c>
      <c r="DI6" s="5" t="s">
        <v>29</v>
      </c>
      <c r="DJ6" s="5" t="s">
        <v>29</v>
      </c>
      <c r="DK6" s="5" t="s">
        <v>29</v>
      </c>
      <c r="DL6" s="5" t="s">
        <v>29</v>
      </c>
      <c r="DM6" s="5" t="s">
        <v>29</v>
      </c>
      <c r="DN6" s="5" t="s">
        <v>29</v>
      </c>
      <c r="DO6" s="5" t="s">
        <v>29</v>
      </c>
      <c r="DP6" s="5" t="s">
        <v>29</v>
      </c>
      <c r="DQ6" s="5" t="s">
        <v>29</v>
      </c>
      <c r="DR6" s="5" t="s">
        <v>29</v>
      </c>
      <c r="DS6" s="5" t="s">
        <v>29</v>
      </c>
      <c r="DT6" s="5" t="s">
        <v>29</v>
      </c>
      <c r="DU6" s="5" t="s">
        <v>29</v>
      </c>
      <c r="DV6" s="5" t="s">
        <v>29</v>
      </c>
      <c r="DW6" s="5" t="s">
        <v>29</v>
      </c>
      <c r="DX6" s="5" t="s">
        <v>29</v>
      </c>
      <c r="DY6" s="5" t="s">
        <v>29</v>
      </c>
      <c r="DZ6" s="5" t="s">
        <v>29</v>
      </c>
      <c r="EA6" s="5" t="s">
        <v>29</v>
      </c>
      <c r="EB6" s="5" t="s">
        <v>29</v>
      </c>
      <c r="EC6" s="5" t="s">
        <v>29</v>
      </c>
      <c r="ED6" s="5" t="s">
        <v>29</v>
      </c>
      <c r="EE6" s="5" t="s">
        <v>29</v>
      </c>
      <c r="EF6" s="5" t="s">
        <v>29</v>
      </c>
      <c r="EG6" s="5" t="s">
        <v>29</v>
      </c>
      <c r="EH6" s="5" t="s">
        <v>29</v>
      </c>
      <c r="EI6" s="5" t="s">
        <v>29</v>
      </c>
      <c r="EJ6" s="5" t="s">
        <v>29</v>
      </c>
      <c r="EK6" s="5" t="s">
        <v>29</v>
      </c>
      <c r="EL6" s="5" t="s">
        <v>29</v>
      </c>
      <c r="EM6" s="5" t="s">
        <v>29</v>
      </c>
      <c r="EN6" s="5" t="s">
        <v>29</v>
      </c>
      <c r="EO6" s="5" t="s">
        <v>29</v>
      </c>
    </row>
    <row r="7" spans="1:146">
      <c r="A7" s="29" t="s">
        <v>2</v>
      </c>
      <c r="B7" s="29" t="s">
        <v>185</v>
      </c>
      <c r="C7" s="29"/>
      <c r="E7" s="5">
        <v>20</v>
      </c>
      <c r="F7" s="5">
        <v>12</v>
      </c>
      <c r="G7" s="5">
        <v>32</v>
      </c>
      <c r="H7" s="5">
        <v>0</v>
      </c>
      <c r="I7" s="5">
        <v>0</v>
      </c>
      <c r="J7" s="5">
        <v>60</v>
      </c>
      <c r="K7" s="5">
        <v>40</v>
      </c>
      <c r="L7" s="5">
        <v>12</v>
      </c>
      <c r="M7" s="5">
        <v>28</v>
      </c>
      <c r="N7" s="5">
        <v>12</v>
      </c>
      <c r="O7" s="5">
        <v>8</v>
      </c>
      <c r="P7" s="5">
        <v>16</v>
      </c>
      <c r="Q7" s="5">
        <v>16</v>
      </c>
      <c r="R7" s="5">
        <v>12</v>
      </c>
      <c r="S7" s="5">
        <v>8</v>
      </c>
      <c r="T7" s="5">
        <v>44</v>
      </c>
      <c r="U7" s="5">
        <v>8</v>
      </c>
      <c r="V7" s="5">
        <v>32</v>
      </c>
      <c r="W7" s="5">
        <v>20</v>
      </c>
      <c r="X7" s="5">
        <v>20</v>
      </c>
      <c r="Y7" s="5">
        <v>16</v>
      </c>
      <c r="Z7" s="5">
        <v>8</v>
      </c>
      <c r="AA7" s="5">
        <v>24</v>
      </c>
      <c r="AB7" s="5">
        <v>36</v>
      </c>
      <c r="AC7" s="5">
        <v>12</v>
      </c>
      <c r="AD7" s="5">
        <v>24</v>
      </c>
      <c r="AE7" s="5">
        <v>8</v>
      </c>
      <c r="AF7" s="5">
        <v>8</v>
      </c>
      <c r="AG7" s="5">
        <v>4</v>
      </c>
      <c r="AH7" s="5">
        <v>24</v>
      </c>
      <c r="AI7" s="5">
        <v>16</v>
      </c>
      <c r="AJ7" s="5">
        <v>52</v>
      </c>
      <c r="AK7" s="5">
        <v>48</v>
      </c>
      <c r="AL7" s="5">
        <v>2</v>
      </c>
      <c r="AM7" s="5">
        <v>4</v>
      </c>
      <c r="AN7" s="5">
        <v>28</v>
      </c>
      <c r="AO7" s="5">
        <v>32</v>
      </c>
      <c r="AP7" s="5">
        <v>64</v>
      </c>
      <c r="AQ7" s="5">
        <v>60</v>
      </c>
      <c r="AR7" s="5">
        <v>30</v>
      </c>
      <c r="AS7" s="5">
        <v>36</v>
      </c>
      <c r="AT7" s="5">
        <v>20</v>
      </c>
      <c r="AU7" s="5">
        <v>12</v>
      </c>
      <c r="AV7" s="5">
        <v>8</v>
      </c>
      <c r="AW7" s="5">
        <v>2</v>
      </c>
      <c r="AX7" s="5">
        <v>4</v>
      </c>
      <c r="AY7" s="5">
        <v>8</v>
      </c>
      <c r="AZ7" s="5">
        <v>20</v>
      </c>
      <c r="BA7" s="5">
        <v>8</v>
      </c>
      <c r="BB7" s="5">
        <v>4</v>
      </c>
      <c r="BC7" s="5">
        <v>36</v>
      </c>
      <c r="BD7" s="5">
        <v>36</v>
      </c>
      <c r="BE7" s="5">
        <v>4</v>
      </c>
      <c r="BF7" s="5">
        <v>44</v>
      </c>
      <c r="BG7" s="5">
        <v>60</v>
      </c>
      <c r="BH7" s="5">
        <v>48</v>
      </c>
      <c r="BI7" s="5">
        <v>30</v>
      </c>
      <c r="BJ7" s="5">
        <v>16</v>
      </c>
      <c r="BK7" s="5">
        <v>40</v>
      </c>
      <c r="BL7" s="5">
        <v>8</v>
      </c>
      <c r="BM7" s="5">
        <v>8</v>
      </c>
      <c r="BN7" s="5">
        <v>20</v>
      </c>
      <c r="BO7" s="5">
        <v>48</v>
      </c>
      <c r="BP7" s="5">
        <v>32</v>
      </c>
      <c r="BQ7" s="5">
        <v>4</v>
      </c>
      <c r="BR7" s="5">
        <v>3</v>
      </c>
      <c r="BS7" s="5">
        <v>4</v>
      </c>
      <c r="BT7" s="5">
        <v>40</v>
      </c>
      <c r="BU7" s="5">
        <v>24</v>
      </c>
      <c r="BV7" s="5">
        <v>40</v>
      </c>
      <c r="BW7" s="5">
        <v>20</v>
      </c>
      <c r="BX7" s="5">
        <v>8</v>
      </c>
      <c r="BY7" s="5">
        <v>12</v>
      </c>
      <c r="BZ7" s="5">
        <v>16</v>
      </c>
      <c r="CA7" s="5">
        <v>28</v>
      </c>
      <c r="CB7" s="5">
        <v>12</v>
      </c>
      <c r="CC7" s="5">
        <v>24</v>
      </c>
      <c r="CD7" s="5">
        <v>32</v>
      </c>
      <c r="CE7" s="5">
        <v>16</v>
      </c>
      <c r="CF7" s="5">
        <v>8</v>
      </c>
      <c r="CG7" s="5">
        <v>8</v>
      </c>
      <c r="CH7" s="5">
        <v>12</v>
      </c>
      <c r="CI7" s="5">
        <v>4</v>
      </c>
      <c r="CJ7" s="5">
        <v>6</v>
      </c>
      <c r="CK7" s="5">
        <v>4</v>
      </c>
      <c r="CL7" s="5">
        <v>32</v>
      </c>
      <c r="CM7" s="5">
        <v>20</v>
      </c>
      <c r="CN7" s="5">
        <v>16</v>
      </c>
      <c r="CO7" s="5">
        <v>12</v>
      </c>
      <c r="CP7" s="5">
        <v>3</v>
      </c>
      <c r="CQ7" s="5">
        <v>32</v>
      </c>
      <c r="CR7" s="5">
        <v>16</v>
      </c>
      <c r="CS7" s="5">
        <v>2</v>
      </c>
      <c r="CT7" s="5">
        <v>2</v>
      </c>
      <c r="CU7" s="5">
        <v>12</v>
      </c>
      <c r="CV7" s="5">
        <v>8</v>
      </c>
      <c r="CW7" s="5">
        <v>32</v>
      </c>
      <c r="CX7" s="5">
        <v>32</v>
      </c>
      <c r="CY7" s="5">
        <v>20</v>
      </c>
      <c r="CZ7" s="5">
        <v>32</v>
      </c>
      <c r="DA7" s="5">
        <v>8</v>
      </c>
      <c r="DB7" s="5">
        <v>12</v>
      </c>
      <c r="DC7" s="5">
        <v>4</v>
      </c>
      <c r="DD7" s="5">
        <v>10</v>
      </c>
      <c r="DE7" s="5">
        <v>8</v>
      </c>
      <c r="DF7" s="5">
        <v>6</v>
      </c>
      <c r="DG7" s="5">
        <v>4</v>
      </c>
      <c r="DH7" s="5">
        <v>4</v>
      </c>
      <c r="DI7" s="5">
        <v>2</v>
      </c>
      <c r="DJ7" s="5">
        <v>20</v>
      </c>
      <c r="DK7" s="5">
        <v>16</v>
      </c>
      <c r="DL7" s="5">
        <v>20</v>
      </c>
      <c r="DM7" s="5">
        <v>52</v>
      </c>
      <c r="DN7" s="5">
        <v>28</v>
      </c>
      <c r="DO7" s="5">
        <v>8</v>
      </c>
      <c r="DP7" s="5">
        <v>3</v>
      </c>
      <c r="DQ7" s="5">
        <v>8</v>
      </c>
      <c r="DR7" s="5">
        <v>16</v>
      </c>
      <c r="DS7" s="5">
        <v>20</v>
      </c>
      <c r="DT7" s="5">
        <v>4</v>
      </c>
      <c r="DU7" s="5">
        <v>24</v>
      </c>
      <c r="DV7" s="5">
        <v>12</v>
      </c>
      <c r="DW7" s="5">
        <v>16</v>
      </c>
      <c r="DX7" s="5">
        <v>8</v>
      </c>
      <c r="DY7" s="5">
        <v>1</v>
      </c>
      <c r="DZ7" s="5">
        <v>12</v>
      </c>
      <c r="EA7" s="5">
        <v>32</v>
      </c>
      <c r="EB7" s="5">
        <v>40</v>
      </c>
      <c r="EC7" s="5">
        <v>12</v>
      </c>
      <c r="ED7" s="5">
        <v>4</v>
      </c>
      <c r="EE7" s="5">
        <v>12</v>
      </c>
      <c r="EF7" s="5">
        <v>12</v>
      </c>
      <c r="EG7" s="5">
        <v>2</v>
      </c>
      <c r="EH7" s="5">
        <v>6</v>
      </c>
      <c r="EI7" s="5">
        <v>12</v>
      </c>
      <c r="EJ7" s="5">
        <v>12</v>
      </c>
      <c r="EK7" s="5">
        <v>12</v>
      </c>
      <c r="EL7" s="5">
        <v>20</v>
      </c>
      <c r="EM7" s="5">
        <v>24</v>
      </c>
      <c r="EN7" s="5">
        <v>16</v>
      </c>
      <c r="EO7" s="5">
        <v>4</v>
      </c>
    </row>
    <row r="8" spans="1:146">
      <c r="A8" s="29" t="s">
        <v>3</v>
      </c>
      <c r="B8" s="29" t="s">
        <v>186</v>
      </c>
      <c r="C8" s="29"/>
      <c r="E8" s="5">
        <v>1</v>
      </c>
      <c r="F8" s="5">
        <v>0.5</v>
      </c>
      <c r="G8" s="5">
        <v>2</v>
      </c>
      <c r="H8" s="5">
        <v>0</v>
      </c>
      <c r="I8" s="5">
        <v>0</v>
      </c>
      <c r="J8" s="5">
        <v>4</v>
      </c>
      <c r="K8" s="5">
        <v>4</v>
      </c>
      <c r="L8" s="5">
        <v>1</v>
      </c>
      <c r="M8" s="5">
        <v>5</v>
      </c>
      <c r="N8" s="5">
        <v>2</v>
      </c>
      <c r="O8" s="5">
        <v>0.5</v>
      </c>
      <c r="P8" s="5">
        <v>1</v>
      </c>
      <c r="Q8" s="5">
        <v>1.5</v>
      </c>
      <c r="R8" s="5">
        <v>2</v>
      </c>
      <c r="S8" s="5">
        <v>2</v>
      </c>
      <c r="T8" s="5">
        <v>6</v>
      </c>
      <c r="U8" s="5">
        <v>2</v>
      </c>
      <c r="V8" s="5">
        <v>3</v>
      </c>
      <c r="W8" s="5">
        <v>2</v>
      </c>
      <c r="X8" s="5">
        <v>3</v>
      </c>
      <c r="Y8" s="5">
        <v>2</v>
      </c>
      <c r="Z8" s="5">
        <v>1</v>
      </c>
      <c r="AA8" s="5">
        <v>1.5</v>
      </c>
      <c r="AB8" s="5">
        <v>2</v>
      </c>
      <c r="AC8" s="5">
        <v>2</v>
      </c>
      <c r="AD8" s="5">
        <v>2.5</v>
      </c>
      <c r="AE8" s="5">
        <v>1</v>
      </c>
      <c r="AF8" s="5">
        <v>1</v>
      </c>
      <c r="AG8" s="5">
        <v>0.5</v>
      </c>
      <c r="AH8" s="5">
        <v>6</v>
      </c>
      <c r="AI8" s="5">
        <v>3</v>
      </c>
      <c r="AJ8" s="5">
        <v>7</v>
      </c>
      <c r="AK8" s="5">
        <v>5</v>
      </c>
      <c r="AL8" s="5">
        <v>3</v>
      </c>
      <c r="AM8" s="5">
        <v>2</v>
      </c>
      <c r="AN8" s="5">
        <v>3</v>
      </c>
      <c r="AO8" s="5">
        <v>3</v>
      </c>
      <c r="AP8" s="5">
        <v>7</v>
      </c>
      <c r="AQ8" s="5">
        <v>5</v>
      </c>
      <c r="AR8" s="5">
        <v>4</v>
      </c>
      <c r="AS8" s="5">
        <v>4</v>
      </c>
      <c r="AT8" s="5">
        <v>5</v>
      </c>
      <c r="AU8" s="5">
        <v>3</v>
      </c>
      <c r="AV8" s="5">
        <v>4</v>
      </c>
      <c r="AW8" s="5">
        <v>1</v>
      </c>
      <c r="AX8" s="5">
        <v>1</v>
      </c>
      <c r="AY8" s="5">
        <v>2</v>
      </c>
      <c r="AZ8" s="5">
        <v>4</v>
      </c>
      <c r="BA8" s="5">
        <v>5</v>
      </c>
      <c r="BB8" s="5">
        <v>0.5</v>
      </c>
      <c r="BC8" s="5">
        <v>3</v>
      </c>
      <c r="BD8" s="5">
        <v>2</v>
      </c>
      <c r="BE8" s="5">
        <v>2</v>
      </c>
      <c r="BF8" s="5">
        <v>5</v>
      </c>
      <c r="BG8" s="5">
        <v>7</v>
      </c>
      <c r="BH8" s="5">
        <v>3</v>
      </c>
      <c r="BI8" s="5">
        <v>3</v>
      </c>
      <c r="BJ8" s="5">
        <v>2</v>
      </c>
      <c r="BK8" s="5">
        <v>4</v>
      </c>
      <c r="BL8" s="5">
        <v>1</v>
      </c>
      <c r="BM8" s="5">
        <v>1</v>
      </c>
      <c r="BN8" s="5">
        <v>2</v>
      </c>
      <c r="BO8" s="5">
        <v>4</v>
      </c>
      <c r="BP8" s="5">
        <v>2</v>
      </c>
      <c r="BQ8" s="5">
        <v>5</v>
      </c>
      <c r="BR8" s="5">
        <v>0.5</v>
      </c>
      <c r="BS8" s="5">
        <v>3</v>
      </c>
      <c r="BT8" s="5">
        <v>7</v>
      </c>
      <c r="BU8" s="5">
        <v>6</v>
      </c>
      <c r="BV8" s="5">
        <v>5</v>
      </c>
      <c r="BW8" s="5">
        <v>4</v>
      </c>
      <c r="BX8" s="5">
        <v>4</v>
      </c>
      <c r="BY8" s="5">
        <v>5</v>
      </c>
      <c r="BZ8" s="5">
        <v>3</v>
      </c>
      <c r="CA8" s="5">
        <v>4</v>
      </c>
      <c r="CB8" s="5">
        <v>2</v>
      </c>
      <c r="CC8" s="5">
        <v>4</v>
      </c>
      <c r="CD8" s="5">
        <v>6</v>
      </c>
      <c r="CE8" s="5">
        <v>2</v>
      </c>
      <c r="CF8" s="5">
        <v>3</v>
      </c>
      <c r="CG8" s="5">
        <v>1.5</v>
      </c>
      <c r="CH8" s="5">
        <v>4</v>
      </c>
      <c r="CI8" s="5">
        <v>2</v>
      </c>
      <c r="CJ8" s="5">
        <v>2</v>
      </c>
      <c r="CK8" s="5">
        <v>1</v>
      </c>
      <c r="CL8" s="5">
        <v>6</v>
      </c>
      <c r="CM8" s="5">
        <v>5</v>
      </c>
      <c r="CN8" s="5">
        <v>3</v>
      </c>
      <c r="CO8" s="5">
        <v>3</v>
      </c>
      <c r="CP8" s="5">
        <v>1</v>
      </c>
      <c r="CQ8" s="5">
        <v>4</v>
      </c>
      <c r="CR8" s="5">
        <v>4</v>
      </c>
      <c r="CS8" s="5">
        <v>0.5</v>
      </c>
      <c r="CT8" s="5">
        <v>0.5</v>
      </c>
      <c r="CU8" s="5">
        <v>3</v>
      </c>
      <c r="CV8" s="5">
        <v>4</v>
      </c>
      <c r="CW8" s="5">
        <v>3</v>
      </c>
      <c r="CX8" s="5">
        <v>6</v>
      </c>
      <c r="CY8" s="5">
        <v>7</v>
      </c>
      <c r="CZ8" s="5">
        <v>4</v>
      </c>
      <c r="DA8" s="5">
        <v>4</v>
      </c>
      <c r="DB8" s="5">
        <v>2</v>
      </c>
      <c r="DC8" s="5">
        <v>1</v>
      </c>
      <c r="DD8" s="5">
        <v>3</v>
      </c>
      <c r="DE8" s="5">
        <v>3</v>
      </c>
      <c r="DF8" s="5">
        <v>4</v>
      </c>
      <c r="DG8" s="5">
        <v>3</v>
      </c>
      <c r="DH8" s="5">
        <v>1</v>
      </c>
      <c r="DI8" s="5">
        <v>1</v>
      </c>
      <c r="DJ8" s="5">
        <v>5</v>
      </c>
      <c r="DK8" s="5">
        <v>3</v>
      </c>
      <c r="DL8" s="5">
        <v>5</v>
      </c>
      <c r="DM8" s="5">
        <v>6</v>
      </c>
      <c r="DN8" s="5">
        <v>6</v>
      </c>
      <c r="DO8" s="5">
        <v>2</v>
      </c>
      <c r="DP8" s="5">
        <v>1</v>
      </c>
      <c r="DQ8" s="5">
        <v>2</v>
      </c>
      <c r="DR8" s="5">
        <v>3</v>
      </c>
      <c r="DS8" s="5">
        <v>3</v>
      </c>
      <c r="DT8" s="5">
        <v>1</v>
      </c>
      <c r="DU8" s="5">
        <v>3</v>
      </c>
      <c r="DV8" s="5">
        <v>2</v>
      </c>
      <c r="DW8" s="5">
        <v>1.5</v>
      </c>
      <c r="DX8" s="5">
        <v>2</v>
      </c>
      <c r="DY8" s="5">
        <v>0.5</v>
      </c>
      <c r="DZ8" s="5">
        <v>3</v>
      </c>
      <c r="EA8" s="5">
        <v>7</v>
      </c>
      <c r="EB8" s="5">
        <v>0.5</v>
      </c>
      <c r="EC8" s="5">
        <v>2</v>
      </c>
      <c r="ED8" s="5">
        <v>2</v>
      </c>
      <c r="EE8" s="5">
        <v>1</v>
      </c>
      <c r="EF8" s="5">
        <v>1.5</v>
      </c>
      <c r="EG8" s="5">
        <v>0.5</v>
      </c>
      <c r="EH8" s="5">
        <v>1.5</v>
      </c>
      <c r="EI8" s="5">
        <v>5</v>
      </c>
      <c r="EJ8" s="5">
        <v>2</v>
      </c>
      <c r="EK8" s="5">
        <v>4</v>
      </c>
      <c r="EL8" s="5">
        <v>3</v>
      </c>
      <c r="EM8" s="5">
        <v>4</v>
      </c>
      <c r="EN8" s="5">
        <v>3</v>
      </c>
      <c r="EO8" s="5">
        <v>3</v>
      </c>
    </row>
    <row r="9" spans="1:146">
      <c r="A9" s="5" t="s">
        <v>4</v>
      </c>
      <c r="B9" s="29" t="s">
        <v>4</v>
      </c>
    </row>
    <row r="10" spans="1:146">
      <c r="A10" s="5" t="s">
        <v>14</v>
      </c>
      <c r="B10" s="16" t="s">
        <v>148</v>
      </c>
      <c r="C10" s="1" t="s">
        <v>36</v>
      </c>
      <c r="D10" s="16" t="s">
        <v>223</v>
      </c>
      <c r="X10" s="5">
        <v>2</v>
      </c>
      <c r="Y10" s="5">
        <v>1</v>
      </c>
      <c r="AA10" s="5">
        <v>8</v>
      </c>
      <c r="AB10" s="5">
        <v>24</v>
      </c>
      <c r="AC10" s="5">
        <v>24</v>
      </c>
      <c r="AD10" s="5">
        <v>24</v>
      </c>
      <c r="AE10" s="5">
        <v>3</v>
      </c>
      <c r="AF10" s="5">
        <v>4</v>
      </c>
      <c r="AG10" s="5">
        <v>16</v>
      </c>
      <c r="AH10" s="5">
        <v>3</v>
      </c>
      <c r="AI10" s="5">
        <v>24</v>
      </c>
      <c r="AK10" s="5">
        <v>8</v>
      </c>
      <c r="BC10" s="5">
        <v>16</v>
      </c>
      <c r="BD10" s="5">
        <v>20</v>
      </c>
      <c r="BE10" s="5">
        <v>16</v>
      </c>
      <c r="BG10" s="5">
        <v>2</v>
      </c>
      <c r="BH10" s="5">
        <v>4</v>
      </c>
      <c r="BK10" s="5">
        <v>12</v>
      </c>
      <c r="BM10" s="5">
        <v>28</v>
      </c>
      <c r="BN10" s="5">
        <v>48</v>
      </c>
      <c r="BO10" s="5">
        <v>60</v>
      </c>
      <c r="BP10" s="5">
        <v>12</v>
      </c>
      <c r="BQ10" s="5">
        <v>12</v>
      </c>
      <c r="BU10" s="5">
        <v>12</v>
      </c>
      <c r="BV10" s="5">
        <v>8</v>
      </c>
      <c r="BW10" s="5">
        <v>32</v>
      </c>
      <c r="BX10" s="5">
        <v>8</v>
      </c>
      <c r="BY10" s="5">
        <v>4</v>
      </c>
      <c r="BZ10" s="5">
        <v>2</v>
      </c>
      <c r="CE10" s="5">
        <v>6</v>
      </c>
      <c r="CF10" s="5">
        <v>4</v>
      </c>
      <c r="CG10" s="5">
        <v>16</v>
      </c>
      <c r="CM10" s="5">
        <v>8</v>
      </c>
      <c r="CW10" s="5">
        <v>2</v>
      </c>
      <c r="CY10" s="5">
        <v>44</v>
      </c>
      <c r="DB10" s="5">
        <v>1</v>
      </c>
      <c r="DC10" s="5">
        <v>12</v>
      </c>
      <c r="DD10" s="5">
        <v>16</v>
      </c>
      <c r="DF10" s="5">
        <v>6</v>
      </c>
      <c r="DG10" s="5">
        <v>8</v>
      </c>
      <c r="DH10" s="5">
        <v>10</v>
      </c>
      <c r="DI10" s="5">
        <v>4</v>
      </c>
      <c r="DJ10" s="5">
        <v>24</v>
      </c>
      <c r="DK10" s="5">
        <v>2</v>
      </c>
      <c r="DN10" s="5">
        <v>3</v>
      </c>
      <c r="DO10" s="5">
        <v>1</v>
      </c>
      <c r="DP10" s="5">
        <v>6</v>
      </c>
      <c r="DQ10" s="5">
        <v>4</v>
      </c>
      <c r="DR10" s="5">
        <v>6</v>
      </c>
      <c r="DS10" s="5">
        <v>2</v>
      </c>
      <c r="DT10" s="5">
        <v>12</v>
      </c>
      <c r="DU10" s="5">
        <v>0.5</v>
      </c>
      <c r="DV10" s="5">
        <v>12</v>
      </c>
      <c r="DX10" s="5">
        <v>3</v>
      </c>
      <c r="DY10" s="5">
        <v>0.2</v>
      </c>
      <c r="DZ10" s="5">
        <v>2</v>
      </c>
      <c r="EA10" s="5">
        <v>28</v>
      </c>
      <c r="EB10" s="5">
        <v>2</v>
      </c>
      <c r="EC10" s="5">
        <v>12</v>
      </c>
      <c r="ED10" s="5">
        <v>8</v>
      </c>
      <c r="EE10" s="5">
        <v>28</v>
      </c>
      <c r="EF10" s="5">
        <v>20</v>
      </c>
      <c r="EG10" s="5">
        <v>12</v>
      </c>
      <c r="EH10" s="5">
        <v>8</v>
      </c>
      <c r="EI10" s="5">
        <v>16</v>
      </c>
      <c r="EJ10" s="5">
        <v>1</v>
      </c>
      <c r="EK10" s="5">
        <v>24</v>
      </c>
      <c r="EL10" s="5">
        <v>3</v>
      </c>
      <c r="EO10" s="5">
        <v>8</v>
      </c>
    </row>
    <row r="11" spans="1:146">
      <c r="A11" s="5" t="s">
        <v>21</v>
      </c>
      <c r="B11" s="20" t="s">
        <v>191</v>
      </c>
      <c r="C11" s="1" t="s">
        <v>173</v>
      </c>
      <c r="D11" s="16" t="s">
        <v>222</v>
      </c>
      <c r="BI11" s="5">
        <v>2</v>
      </c>
      <c r="CO11" s="5">
        <v>2</v>
      </c>
      <c r="DB11" s="5">
        <v>2</v>
      </c>
      <c r="DI11" s="5">
        <v>3</v>
      </c>
      <c r="DK11" s="5">
        <v>2</v>
      </c>
      <c r="DN11" s="5">
        <v>1</v>
      </c>
      <c r="DQ11" s="5">
        <v>0.1</v>
      </c>
      <c r="DR11" s="5">
        <v>1</v>
      </c>
      <c r="DS11" s="5">
        <v>3</v>
      </c>
      <c r="DT11" s="5">
        <v>1</v>
      </c>
      <c r="DU11" s="5">
        <v>0.1</v>
      </c>
      <c r="DY11" s="5">
        <v>0.1</v>
      </c>
      <c r="EC11" s="5">
        <v>2</v>
      </c>
      <c r="ED11" s="5">
        <v>12</v>
      </c>
      <c r="EF11" s="5">
        <v>2</v>
      </c>
      <c r="EJ11" s="5">
        <v>0.3</v>
      </c>
      <c r="EL11" s="5">
        <v>0.2</v>
      </c>
      <c r="EN11" s="5">
        <v>0.1</v>
      </c>
    </row>
    <row r="12" spans="1:146">
      <c r="A12" s="5" t="s">
        <v>35</v>
      </c>
      <c r="B12" s="16" t="s">
        <v>149</v>
      </c>
      <c r="C12" s="1" t="s">
        <v>42</v>
      </c>
      <c r="D12" s="16" t="s">
        <v>220</v>
      </c>
      <c r="DG12" s="5">
        <v>2</v>
      </c>
      <c r="DK12" s="5">
        <v>2</v>
      </c>
      <c r="DU12" s="5">
        <v>0.2</v>
      </c>
      <c r="EL12" s="5">
        <v>2</v>
      </c>
    </row>
    <row r="13" spans="1:146">
      <c r="A13" s="5" t="s">
        <v>6</v>
      </c>
      <c r="B13" s="17" t="s">
        <v>150</v>
      </c>
      <c r="C13" s="2" t="s">
        <v>37</v>
      </c>
      <c r="D13" s="17" t="s">
        <v>221</v>
      </c>
      <c r="E13" s="5">
        <v>20</v>
      </c>
      <c r="F13" s="5">
        <v>28</v>
      </c>
      <c r="H13" s="5">
        <v>2</v>
      </c>
      <c r="I13" s="5">
        <v>16</v>
      </c>
      <c r="J13" s="5">
        <v>4</v>
      </c>
      <c r="K13" s="5">
        <v>24</v>
      </c>
      <c r="L13" s="5">
        <v>32</v>
      </c>
      <c r="M13" s="5">
        <v>40</v>
      </c>
      <c r="N13" s="5">
        <v>20</v>
      </c>
      <c r="O13" s="5">
        <v>4</v>
      </c>
      <c r="P13" s="5">
        <v>2</v>
      </c>
      <c r="Q13" s="5">
        <v>2</v>
      </c>
      <c r="R13" s="5">
        <v>20</v>
      </c>
      <c r="S13" s="5">
        <v>48</v>
      </c>
      <c r="T13" s="5">
        <v>24</v>
      </c>
      <c r="U13" s="5">
        <v>32</v>
      </c>
      <c r="V13" s="5">
        <v>64</v>
      </c>
      <c r="W13" s="5">
        <v>52</v>
      </c>
      <c r="X13" s="5">
        <v>12</v>
      </c>
      <c r="Y13" s="5">
        <v>24</v>
      </c>
      <c r="Z13" s="5">
        <v>28</v>
      </c>
      <c r="AB13" s="5">
        <v>44</v>
      </c>
      <c r="AC13" s="5">
        <v>32</v>
      </c>
      <c r="AD13" s="5">
        <v>28</v>
      </c>
      <c r="AE13" s="5">
        <v>40</v>
      </c>
      <c r="AF13" s="5">
        <v>48</v>
      </c>
      <c r="AG13" s="5">
        <v>3</v>
      </c>
      <c r="AH13" s="5">
        <v>32</v>
      </c>
      <c r="AI13" s="5">
        <v>72</v>
      </c>
      <c r="AL13" s="5">
        <v>16</v>
      </c>
      <c r="AO13" s="5">
        <v>4</v>
      </c>
      <c r="AQ13" s="5">
        <v>24</v>
      </c>
      <c r="AR13" s="5">
        <v>60</v>
      </c>
      <c r="AS13" s="5">
        <v>24</v>
      </c>
      <c r="AT13" s="5">
        <v>3</v>
      </c>
      <c r="AU13" s="5">
        <v>2</v>
      </c>
      <c r="AV13" s="5">
        <v>2</v>
      </c>
      <c r="AW13" s="5">
        <v>32</v>
      </c>
      <c r="AX13" s="5">
        <v>36</v>
      </c>
      <c r="AY13" s="5">
        <v>12</v>
      </c>
      <c r="AZ13" s="5">
        <v>28</v>
      </c>
      <c r="BA13" s="5">
        <v>52</v>
      </c>
      <c r="BD13" s="5">
        <v>3</v>
      </c>
      <c r="BE13" s="5">
        <v>8</v>
      </c>
      <c r="BF13" s="5">
        <v>32</v>
      </c>
      <c r="BI13" s="5">
        <v>3</v>
      </c>
      <c r="BK13" s="5">
        <v>3</v>
      </c>
      <c r="BL13" s="5">
        <v>8</v>
      </c>
      <c r="BN13" s="5">
        <v>3</v>
      </c>
      <c r="BO13" s="5">
        <v>28</v>
      </c>
      <c r="BQ13" s="5">
        <v>8</v>
      </c>
      <c r="BR13" s="5">
        <v>3</v>
      </c>
      <c r="BS13" s="5">
        <v>28</v>
      </c>
      <c r="BT13" s="5">
        <v>2</v>
      </c>
      <c r="BU13" s="5">
        <v>56</v>
      </c>
      <c r="BV13" s="5">
        <v>3</v>
      </c>
      <c r="BW13" s="5">
        <v>2</v>
      </c>
      <c r="BX13" s="5">
        <v>24</v>
      </c>
      <c r="BY13" s="5">
        <v>48</v>
      </c>
      <c r="BZ13" s="5">
        <v>28</v>
      </c>
      <c r="CB13" s="5">
        <v>4</v>
      </c>
      <c r="CC13" s="5">
        <v>12</v>
      </c>
      <c r="CE13" s="5">
        <v>48</v>
      </c>
      <c r="CG13" s="5">
        <v>8</v>
      </c>
      <c r="CH13" s="5">
        <v>68</v>
      </c>
      <c r="CI13" s="5">
        <v>16</v>
      </c>
      <c r="CJ13" s="5">
        <v>80</v>
      </c>
      <c r="CK13" s="5">
        <v>60</v>
      </c>
      <c r="CM13" s="5">
        <v>50</v>
      </c>
      <c r="CN13" s="5">
        <v>24</v>
      </c>
      <c r="CP13" s="5">
        <v>72</v>
      </c>
      <c r="CQ13" s="5">
        <v>2</v>
      </c>
      <c r="CR13" s="5">
        <v>8</v>
      </c>
      <c r="CS13" s="5">
        <v>12</v>
      </c>
      <c r="CT13" s="5">
        <v>8</v>
      </c>
      <c r="CU13" s="5">
        <v>8</v>
      </c>
      <c r="CV13" s="5">
        <v>20</v>
      </c>
      <c r="CX13" s="5">
        <v>16</v>
      </c>
      <c r="CY13" s="5">
        <v>32</v>
      </c>
      <c r="CZ13" s="5">
        <v>32</v>
      </c>
      <c r="DA13" s="5">
        <v>20</v>
      </c>
      <c r="DB13" s="5">
        <v>32</v>
      </c>
      <c r="DC13" s="5">
        <v>44</v>
      </c>
      <c r="DI13" s="5">
        <v>36</v>
      </c>
      <c r="DJ13" s="5">
        <v>32</v>
      </c>
      <c r="DK13" s="5">
        <v>10</v>
      </c>
      <c r="DL13" s="5">
        <v>3</v>
      </c>
      <c r="DM13" s="5">
        <v>24</v>
      </c>
      <c r="DN13" s="5">
        <v>32</v>
      </c>
      <c r="DO13" s="5">
        <v>4</v>
      </c>
      <c r="DP13" s="5">
        <v>2</v>
      </c>
      <c r="DQ13" s="5">
        <v>16</v>
      </c>
      <c r="DR13" s="5">
        <v>28</v>
      </c>
      <c r="DS13" s="5">
        <v>28</v>
      </c>
      <c r="DT13" s="5">
        <v>32</v>
      </c>
      <c r="DU13" s="5">
        <v>16</v>
      </c>
      <c r="DV13" s="5">
        <v>24</v>
      </c>
      <c r="DW13" s="5">
        <v>20</v>
      </c>
      <c r="DX13" s="5">
        <v>16</v>
      </c>
      <c r="DY13" s="5">
        <v>12</v>
      </c>
      <c r="DZ13" s="5">
        <v>40</v>
      </c>
      <c r="EA13" s="5">
        <v>20</v>
      </c>
      <c r="EB13" s="5">
        <v>86</v>
      </c>
      <c r="EC13" s="5">
        <v>44</v>
      </c>
      <c r="ED13" s="5">
        <v>44</v>
      </c>
      <c r="EE13" s="5">
        <v>48</v>
      </c>
      <c r="EF13" s="5">
        <v>44</v>
      </c>
      <c r="EG13" s="5">
        <v>20</v>
      </c>
      <c r="EH13" s="5">
        <v>40</v>
      </c>
      <c r="EI13" s="5">
        <v>32</v>
      </c>
      <c r="EJ13" s="5">
        <v>48</v>
      </c>
      <c r="EK13" s="5">
        <v>16</v>
      </c>
      <c r="EL13" s="5">
        <v>28</v>
      </c>
      <c r="EM13" s="5">
        <v>4</v>
      </c>
      <c r="EN13" s="5">
        <v>16</v>
      </c>
      <c r="EO13" s="5">
        <v>8</v>
      </c>
    </row>
    <row r="14" spans="1:146">
      <c r="A14" s="5" t="s">
        <v>11</v>
      </c>
      <c r="B14" s="20" t="s">
        <v>198</v>
      </c>
      <c r="C14" s="23" t="s">
        <v>181</v>
      </c>
      <c r="D14" s="16" t="s">
        <v>224</v>
      </c>
      <c r="I14" s="5">
        <v>2</v>
      </c>
      <c r="BP14" s="5">
        <v>2</v>
      </c>
      <c r="BQ14" s="5">
        <v>2</v>
      </c>
      <c r="BV14" s="5">
        <v>0.1</v>
      </c>
      <c r="CT14" s="5">
        <v>4</v>
      </c>
    </row>
    <row r="15" spans="1:146">
      <c r="A15" s="5" t="s">
        <v>48</v>
      </c>
      <c r="B15" s="20" t="s">
        <v>193</v>
      </c>
      <c r="C15" s="24" t="s">
        <v>182</v>
      </c>
      <c r="D15" s="16" t="s">
        <v>220</v>
      </c>
      <c r="AF15" s="5">
        <v>4</v>
      </c>
      <c r="AG15" s="5">
        <v>12</v>
      </c>
      <c r="DC15" s="5">
        <v>3</v>
      </c>
      <c r="DG15" s="5">
        <v>12</v>
      </c>
      <c r="DO15" s="5">
        <v>76</v>
      </c>
      <c r="DP15" s="5">
        <v>44</v>
      </c>
      <c r="DZ15" s="5">
        <v>0.1</v>
      </c>
    </row>
    <row r="16" spans="1:146">
      <c r="A16" s="5" t="s">
        <v>49</v>
      </c>
      <c r="B16" s="16" t="s">
        <v>151</v>
      </c>
      <c r="C16" s="1" t="s">
        <v>38</v>
      </c>
      <c r="D16" s="16" t="s">
        <v>220</v>
      </c>
      <c r="K16" s="5">
        <v>6</v>
      </c>
      <c r="L16" s="5">
        <v>24</v>
      </c>
      <c r="O16" s="5">
        <v>12</v>
      </c>
      <c r="P16" s="5">
        <v>4</v>
      </c>
      <c r="U16" s="5">
        <v>8</v>
      </c>
      <c r="V16" s="5">
        <v>6</v>
      </c>
      <c r="W16" s="5">
        <v>8</v>
      </c>
      <c r="Z16" s="5">
        <v>28</v>
      </c>
      <c r="AA16" s="5">
        <v>12</v>
      </c>
      <c r="AC16" s="5">
        <v>2</v>
      </c>
      <c r="AE16" s="5">
        <v>2</v>
      </c>
      <c r="AF16" s="5">
        <v>4</v>
      </c>
      <c r="AI16" s="5">
        <v>6</v>
      </c>
      <c r="BB16" s="5">
        <v>20</v>
      </c>
      <c r="BG16" s="5">
        <v>8</v>
      </c>
      <c r="BH16" s="5">
        <v>32</v>
      </c>
      <c r="BI16" s="5">
        <v>24</v>
      </c>
      <c r="BR16" s="5">
        <v>20</v>
      </c>
      <c r="BS16" s="5">
        <v>4</v>
      </c>
      <c r="BX16" s="5">
        <v>44</v>
      </c>
      <c r="BZ16" s="5">
        <v>20</v>
      </c>
      <c r="CF16" s="5">
        <v>20</v>
      </c>
      <c r="CK16" s="5">
        <v>24</v>
      </c>
      <c r="CL16" s="5">
        <v>4</v>
      </c>
      <c r="CV16" s="5">
        <v>8</v>
      </c>
    </row>
    <row r="17" spans="1:146">
      <c r="A17" s="5" t="s">
        <v>50</v>
      </c>
      <c r="B17" s="5" t="s">
        <v>152</v>
      </c>
      <c r="C17" s="5" t="s">
        <v>45</v>
      </c>
      <c r="D17" s="16" t="s">
        <v>221</v>
      </c>
      <c r="L17" s="5">
        <v>8</v>
      </c>
      <c r="CR17" s="5">
        <v>12</v>
      </c>
      <c r="CS17" s="5">
        <v>20</v>
      </c>
      <c r="DD17" s="5">
        <v>0.01</v>
      </c>
      <c r="DR17" s="5">
        <v>6</v>
      </c>
      <c r="DV17" s="5">
        <v>0.1</v>
      </c>
      <c r="DY17" s="5">
        <v>24</v>
      </c>
      <c r="EN17" s="5">
        <v>0.1</v>
      </c>
    </row>
    <row r="18" spans="1:146">
      <c r="A18" s="5" t="s">
        <v>51</v>
      </c>
      <c r="B18" s="20" t="s">
        <v>192</v>
      </c>
      <c r="C18" s="20" t="s">
        <v>167</v>
      </c>
      <c r="D18" s="16" t="s">
        <v>220</v>
      </c>
      <c r="EN18" s="5">
        <v>2</v>
      </c>
    </row>
    <row r="19" spans="1:146">
      <c r="A19" s="5" t="s">
        <v>52</v>
      </c>
      <c r="B19" s="16" t="s">
        <v>153</v>
      </c>
      <c r="C19" s="1" t="s">
        <v>39</v>
      </c>
      <c r="D19" s="16" t="s">
        <v>221</v>
      </c>
      <c r="G19" s="5">
        <v>12</v>
      </c>
      <c r="H19" s="5">
        <v>20</v>
      </c>
      <c r="I19" s="5">
        <v>20</v>
      </c>
      <c r="K19" s="5">
        <v>16</v>
      </c>
      <c r="L19" s="5">
        <v>20</v>
      </c>
      <c r="M19" s="5">
        <v>12</v>
      </c>
      <c r="N19" s="5">
        <v>32</v>
      </c>
      <c r="O19" s="5">
        <v>24</v>
      </c>
      <c r="P19" s="5">
        <v>8</v>
      </c>
      <c r="T19" s="5">
        <v>48</v>
      </c>
      <c r="U19" s="5">
        <v>52</v>
      </c>
      <c r="W19" s="5">
        <v>16</v>
      </c>
      <c r="X19" s="5">
        <v>52</v>
      </c>
      <c r="Y19" s="5">
        <v>16</v>
      </c>
      <c r="Z19" s="5">
        <v>28</v>
      </c>
      <c r="AA19" s="5">
        <v>12</v>
      </c>
      <c r="AB19" s="5">
        <v>40</v>
      </c>
      <c r="AC19" s="5">
        <v>24</v>
      </c>
      <c r="AD19" s="5">
        <v>44</v>
      </c>
      <c r="AE19" s="5">
        <v>52</v>
      </c>
      <c r="AF19" s="5">
        <v>24</v>
      </c>
      <c r="AG19" s="5">
        <v>80</v>
      </c>
      <c r="AH19" s="5">
        <v>40</v>
      </c>
      <c r="AI19" s="5">
        <v>4</v>
      </c>
      <c r="AL19" s="5">
        <v>2</v>
      </c>
      <c r="AO19" s="5">
        <v>3</v>
      </c>
      <c r="AP19" s="5">
        <v>6</v>
      </c>
      <c r="AS19" s="5">
        <v>32</v>
      </c>
      <c r="AT19" s="5">
        <v>28</v>
      </c>
      <c r="AU19" s="5">
        <v>32</v>
      </c>
      <c r="AV19" s="5">
        <v>8</v>
      </c>
      <c r="AW19" s="5">
        <v>8</v>
      </c>
      <c r="AX19" s="5">
        <v>12</v>
      </c>
      <c r="AY19" s="5">
        <v>32</v>
      </c>
      <c r="AZ19" s="5">
        <v>12</v>
      </c>
      <c r="BA19" s="5">
        <v>44</v>
      </c>
      <c r="BI19" s="5">
        <v>1</v>
      </c>
      <c r="BJ19" s="5">
        <v>44</v>
      </c>
      <c r="BL19" s="5">
        <v>4</v>
      </c>
      <c r="BM19" s="5">
        <v>48</v>
      </c>
      <c r="BO19" s="5">
        <v>12</v>
      </c>
      <c r="BP19" s="5">
        <v>32</v>
      </c>
      <c r="BQ19" s="5">
        <v>56</v>
      </c>
      <c r="BR19" s="5">
        <v>40</v>
      </c>
      <c r="BS19" s="5">
        <v>8</v>
      </c>
      <c r="CB19" s="5">
        <v>12</v>
      </c>
      <c r="CH19" s="5">
        <v>12</v>
      </c>
      <c r="CI19" s="5">
        <v>36</v>
      </c>
      <c r="CJ19" s="5">
        <v>12</v>
      </c>
      <c r="CO19" s="5">
        <v>4</v>
      </c>
      <c r="CP19" s="5">
        <v>6</v>
      </c>
      <c r="CR19" s="5">
        <v>12</v>
      </c>
      <c r="CS19" s="5">
        <v>24</v>
      </c>
      <c r="CT19" s="5">
        <v>36</v>
      </c>
      <c r="CU19" s="5">
        <v>16</v>
      </c>
      <c r="CW19" s="5">
        <v>12</v>
      </c>
      <c r="CY19" s="5">
        <v>12</v>
      </c>
      <c r="CZ19" s="5">
        <v>16</v>
      </c>
      <c r="DA19" s="5">
        <v>28</v>
      </c>
      <c r="DB19" s="5">
        <v>32</v>
      </c>
      <c r="DC19" s="5">
        <v>16</v>
      </c>
      <c r="DD19" s="5">
        <v>36</v>
      </c>
      <c r="DE19" s="5">
        <v>52</v>
      </c>
      <c r="DF19" s="5">
        <v>36</v>
      </c>
      <c r="DG19" s="5">
        <v>36</v>
      </c>
      <c r="DH19" s="5">
        <v>40</v>
      </c>
      <c r="DK19" s="5">
        <v>6</v>
      </c>
      <c r="DL19" s="5">
        <v>1</v>
      </c>
      <c r="DM19" s="5">
        <v>6</v>
      </c>
      <c r="DN19" s="5">
        <v>16</v>
      </c>
      <c r="DO19" s="5">
        <v>8</v>
      </c>
      <c r="DP19" s="5">
        <v>3</v>
      </c>
      <c r="DQ19" s="5">
        <v>28</v>
      </c>
      <c r="DR19" s="5">
        <v>20</v>
      </c>
      <c r="DS19" s="5">
        <v>16</v>
      </c>
      <c r="DT19" s="5">
        <v>16</v>
      </c>
      <c r="DU19" s="5">
        <v>20</v>
      </c>
      <c r="DV19" s="5">
        <v>40</v>
      </c>
      <c r="DW19" s="5">
        <v>40</v>
      </c>
      <c r="DX19" s="5">
        <v>16</v>
      </c>
      <c r="DY19" s="5">
        <v>32</v>
      </c>
      <c r="EK19" s="5">
        <v>32</v>
      </c>
      <c r="EL19" s="5">
        <v>28</v>
      </c>
      <c r="EM19" s="5">
        <v>8</v>
      </c>
      <c r="EN19" s="5">
        <v>36</v>
      </c>
      <c r="EO19" s="5">
        <v>48</v>
      </c>
    </row>
    <row r="20" spans="1:146">
      <c r="A20" s="5" t="s">
        <v>53</v>
      </c>
      <c r="B20" s="16" t="s">
        <v>154</v>
      </c>
      <c r="C20" s="1" t="s">
        <v>43</v>
      </c>
      <c r="D20" s="16" t="s">
        <v>221</v>
      </c>
      <c r="K20" s="5">
        <v>4</v>
      </c>
      <c r="M20" s="5">
        <v>12</v>
      </c>
      <c r="N20" s="5">
        <v>4</v>
      </c>
      <c r="O20" s="5">
        <v>8</v>
      </c>
      <c r="P20" s="5">
        <v>4</v>
      </c>
      <c r="Q20" s="5">
        <v>12</v>
      </c>
      <c r="S20" s="5">
        <v>4</v>
      </c>
      <c r="AB20" s="5">
        <v>12</v>
      </c>
      <c r="AD20" s="5">
        <v>12</v>
      </c>
      <c r="AE20" s="5">
        <v>24</v>
      </c>
      <c r="AF20" s="5">
        <v>16</v>
      </c>
      <c r="AG20" s="5">
        <v>8</v>
      </c>
      <c r="AH20" s="5">
        <v>8</v>
      </c>
      <c r="AI20" s="5">
        <v>12</v>
      </c>
      <c r="AJ20" s="5">
        <v>1</v>
      </c>
      <c r="AK20" s="5">
        <v>12</v>
      </c>
      <c r="AR20" s="5">
        <v>1</v>
      </c>
      <c r="AU20" s="5">
        <v>1</v>
      </c>
      <c r="AX20" s="5">
        <v>20</v>
      </c>
      <c r="BB20" s="5">
        <v>3</v>
      </c>
      <c r="BJ20" s="5">
        <v>3</v>
      </c>
      <c r="BK20" s="5">
        <v>28</v>
      </c>
      <c r="BL20" s="5">
        <v>12</v>
      </c>
      <c r="BM20" s="5">
        <v>0.2</v>
      </c>
      <c r="BN20" s="5">
        <v>12</v>
      </c>
      <c r="BP20" s="5">
        <v>4</v>
      </c>
      <c r="BQ20" s="5">
        <v>2</v>
      </c>
      <c r="BR20" s="5">
        <v>24</v>
      </c>
      <c r="BX20" s="5">
        <v>20</v>
      </c>
      <c r="BY20" s="5">
        <v>2</v>
      </c>
      <c r="CA20" s="5">
        <v>4</v>
      </c>
      <c r="CD20" s="5">
        <v>4</v>
      </c>
      <c r="CE20" s="5">
        <v>3</v>
      </c>
      <c r="CF20" s="5">
        <v>1</v>
      </c>
      <c r="CG20" s="5">
        <v>3</v>
      </c>
      <c r="CH20" s="5">
        <v>12</v>
      </c>
      <c r="CI20" s="5">
        <v>8</v>
      </c>
      <c r="CJ20" s="5">
        <v>8</v>
      </c>
      <c r="CK20" s="5">
        <v>6</v>
      </c>
      <c r="CL20" s="5">
        <v>4</v>
      </c>
      <c r="CM20" s="5">
        <v>1</v>
      </c>
      <c r="CO20" s="5">
        <v>8</v>
      </c>
      <c r="CP20" s="5">
        <v>12</v>
      </c>
      <c r="CQ20" s="5">
        <v>16</v>
      </c>
      <c r="CU20" s="5">
        <v>4</v>
      </c>
      <c r="CY20" s="5">
        <v>12</v>
      </c>
      <c r="CZ20" s="5">
        <v>8</v>
      </c>
      <c r="DA20" s="5">
        <v>16</v>
      </c>
      <c r="DB20" s="5">
        <v>16</v>
      </c>
      <c r="DC20" s="5">
        <v>12</v>
      </c>
      <c r="DD20" s="5">
        <v>3</v>
      </c>
      <c r="DE20" s="5">
        <v>12</v>
      </c>
      <c r="DF20" s="5">
        <v>20</v>
      </c>
      <c r="DG20" s="5">
        <v>8</v>
      </c>
      <c r="DH20" s="5">
        <v>28</v>
      </c>
      <c r="DI20" s="5">
        <v>16</v>
      </c>
      <c r="DJ20" s="5">
        <v>12</v>
      </c>
      <c r="DK20" s="5">
        <v>3</v>
      </c>
      <c r="DL20" s="5">
        <v>8</v>
      </c>
      <c r="DM20" s="5">
        <v>3</v>
      </c>
      <c r="DN20" s="5">
        <v>3</v>
      </c>
      <c r="DO20" s="5">
        <v>1</v>
      </c>
      <c r="DP20" s="5">
        <v>0.5</v>
      </c>
      <c r="DQ20" s="5">
        <v>8</v>
      </c>
      <c r="DR20" s="5">
        <v>6</v>
      </c>
      <c r="DS20" s="5">
        <v>3</v>
      </c>
      <c r="DT20" s="5">
        <v>6</v>
      </c>
      <c r="DU20" s="5">
        <v>28</v>
      </c>
      <c r="DV20" s="5">
        <v>12</v>
      </c>
      <c r="DW20" s="5">
        <v>8</v>
      </c>
      <c r="DX20" s="5">
        <v>16</v>
      </c>
      <c r="DY20" s="5">
        <v>16</v>
      </c>
      <c r="DZ20" s="5">
        <v>4</v>
      </c>
      <c r="EA20" s="5">
        <v>6</v>
      </c>
      <c r="EB20" s="5">
        <v>16</v>
      </c>
      <c r="EC20" s="5">
        <v>8</v>
      </c>
      <c r="ED20" s="5">
        <v>6</v>
      </c>
      <c r="EE20" s="5">
        <v>6</v>
      </c>
      <c r="EF20" s="5">
        <v>10</v>
      </c>
      <c r="EH20" s="5">
        <v>16</v>
      </c>
      <c r="EI20" s="5">
        <v>8</v>
      </c>
      <c r="EJ20" s="5">
        <v>12</v>
      </c>
      <c r="EK20" s="5">
        <v>28</v>
      </c>
      <c r="EL20" s="5">
        <v>16</v>
      </c>
      <c r="EM20" s="5">
        <v>6</v>
      </c>
      <c r="EN20" s="5">
        <v>8</v>
      </c>
      <c r="EO20" s="5">
        <v>12</v>
      </c>
    </row>
    <row r="21" spans="1:146">
      <c r="A21" s="5" t="s">
        <v>54</v>
      </c>
      <c r="B21" s="18" t="s">
        <v>155</v>
      </c>
      <c r="C21" s="3" t="s">
        <v>44</v>
      </c>
      <c r="D21" s="18" t="s">
        <v>220</v>
      </c>
      <c r="E21" s="5">
        <v>16</v>
      </c>
      <c r="F21" s="5">
        <v>3</v>
      </c>
      <c r="G21" s="5">
        <v>3</v>
      </c>
      <c r="K21" s="5">
        <v>2</v>
      </c>
      <c r="M21" s="5">
        <v>32</v>
      </c>
      <c r="N21" s="5">
        <v>8</v>
      </c>
      <c r="P21" s="5">
        <v>4</v>
      </c>
      <c r="Q21" s="5">
        <v>12</v>
      </c>
      <c r="R21" s="5">
        <v>1</v>
      </c>
      <c r="S21" s="5">
        <v>8</v>
      </c>
      <c r="T21" s="5">
        <v>1</v>
      </c>
      <c r="V21" s="5">
        <v>8</v>
      </c>
      <c r="X21" s="5">
        <v>6</v>
      </c>
      <c r="AC21" s="5">
        <v>2</v>
      </c>
      <c r="AD21" s="5">
        <v>6</v>
      </c>
      <c r="AE21" s="5">
        <v>3</v>
      </c>
      <c r="AF21" s="5">
        <v>4</v>
      </c>
      <c r="AI21" s="5">
        <v>3</v>
      </c>
      <c r="AL21" s="5">
        <v>80</v>
      </c>
      <c r="AM21" s="5">
        <v>62</v>
      </c>
      <c r="AN21" s="5">
        <v>28</v>
      </c>
      <c r="AO21" s="5">
        <v>44</v>
      </c>
      <c r="AP21" s="5">
        <v>28</v>
      </c>
      <c r="AQ21" s="5">
        <v>32</v>
      </c>
      <c r="AR21" s="5">
        <v>36</v>
      </c>
      <c r="AS21" s="5">
        <v>28</v>
      </c>
      <c r="AT21" s="5">
        <v>8</v>
      </c>
      <c r="AY21" s="5">
        <v>24</v>
      </c>
      <c r="AZ21" s="5">
        <v>48</v>
      </c>
      <c r="BA21" s="5">
        <v>44</v>
      </c>
      <c r="BB21" s="5">
        <v>24</v>
      </c>
      <c r="BC21" s="5">
        <v>32</v>
      </c>
      <c r="BD21" s="5">
        <v>20</v>
      </c>
      <c r="BE21" s="5">
        <v>80</v>
      </c>
      <c r="BF21" s="5">
        <v>24</v>
      </c>
      <c r="BG21" s="5">
        <v>48</v>
      </c>
      <c r="BH21" s="5">
        <v>20</v>
      </c>
      <c r="BI21" s="5">
        <v>28</v>
      </c>
      <c r="BJ21" s="5">
        <v>24</v>
      </c>
      <c r="BK21" s="5">
        <v>24</v>
      </c>
      <c r="BL21" s="5">
        <v>60</v>
      </c>
      <c r="BM21" s="5">
        <v>32</v>
      </c>
      <c r="BN21" s="5">
        <v>48</v>
      </c>
      <c r="BO21" s="5">
        <v>32</v>
      </c>
      <c r="BP21" s="5">
        <v>24</v>
      </c>
      <c r="BT21" s="5">
        <v>56</v>
      </c>
      <c r="BU21" s="5">
        <v>40</v>
      </c>
      <c r="BV21" s="5">
        <v>44</v>
      </c>
      <c r="BW21" s="5">
        <v>36</v>
      </c>
      <c r="BX21" s="5">
        <v>4</v>
      </c>
      <c r="BY21" s="5">
        <v>24</v>
      </c>
      <c r="CA21" s="5">
        <v>40</v>
      </c>
      <c r="CB21" s="5">
        <v>48</v>
      </c>
      <c r="CC21" s="5">
        <v>12</v>
      </c>
      <c r="CE21" s="5">
        <v>6</v>
      </c>
      <c r="CI21" s="5">
        <v>32</v>
      </c>
      <c r="CJ21" s="5">
        <v>24</v>
      </c>
      <c r="CN21" s="5">
        <v>8</v>
      </c>
      <c r="CO21" s="5">
        <v>16</v>
      </c>
      <c r="CP21" s="5">
        <v>8</v>
      </c>
      <c r="CQ21" s="5">
        <v>3</v>
      </c>
      <c r="CT21" s="5">
        <v>1</v>
      </c>
      <c r="CV21" s="5">
        <v>16</v>
      </c>
      <c r="CW21" s="5">
        <v>12</v>
      </c>
      <c r="CX21" s="5">
        <v>24</v>
      </c>
      <c r="CY21" s="5">
        <v>8</v>
      </c>
      <c r="DJ21" s="5">
        <v>0.5</v>
      </c>
      <c r="DO21" s="5">
        <v>0.1</v>
      </c>
      <c r="DP21" s="5">
        <v>1</v>
      </c>
      <c r="DX21" s="5">
        <v>0.1</v>
      </c>
      <c r="DY21" s="5">
        <v>0.1</v>
      </c>
    </row>
    <row r="22" spans="1:146">
      <c r="A22" s="5" t="s">
        <v>55</v>
      </c>
      <c r="B22" s="16" t="s">
        <v>156</v>
      </c>
      <c r="C22" s="1" t="s">
        <v>40</v>
      </c>
      <c r="D22" s="16" t="s">
        <v>229</v>
      </c>
      <c r="E22" s="5">
        <v>4</v>
      </c>
      <c r="F22" s="5">
        <v>32</v>
      </c>
      <c r="G22" s="5">
        <v>4</v>
      </c>
      <c r="I22" s="5">
        <v>4</v>
      </c>
      <c r="J22" s="5">
        <v>2</v>
      </c>
      <c r="K22" s="5">
        <v>1</v>
      </c>
      <c r="L22" s="5">
        <v>1</v>
      </c>
      <c r="O22" s="5">
        <v>3</v>
      </c>
      <c r="P22" s="5">
        <v>0.5</v>
      </c>
      <c r="Q22" s="5">
        <v>2</v>
      </c>
      <c r="S22" s="5">
        <v>4</v>
      </c>
      <c r="U22" s="5">
        <v>4</v>
      </c>
      <c r="V22" s="5">
        <v>4</v>
      </c>
      <c r="W22" s="5">
        <v>4</v>
      </c>
      <c r="X22" s="5">
        <v>3</v>
      </c>
      <c r="Y22" s="5">
        <v>4</v>
      </c>
      <c r="Z22" s="5">
        <v>3</v>
      </c>
      <c r="AA22" s="5">
        <v>12</v>
      </c>
      <c r="AB22" s="5">
        <v>20</v>
      </c>
      <c r="AC22" s="5">
        <v>28</v>
      </c>
      <c r="AD22" s="5">
        <v>8</v>
      </c>
      <c r="AE22" s="5">
        <v>20</v>
      </c>
      <c r="AF22" s="5">
        <v>20</v>
      </c>
      <c r="AG22" s="5">
        <v>48</v>
      </c>
      <c r="AH22" s="5">
        <v>24</v>
      </c>
      <c r="AI22" s="5">
        <v>16</v>
      </c>
      <c r="AK22" s="5">
        <v>8</v>
      </c>
      <c r="AM22" s="5">
        <v>3</v>
      </c>
      <c r="AN22" s="5">
        <v>2</v>
      </c>
      <c r="AP22" s="5">
        <v>2</v>
      </c>
      <c r="AQ22" s="5">
        <v>1</v>
      </c>
      <c r="AR22" s="5">
        <v>4</v>
      </c>
      <c r="AV22" s="5">
        <v>20</v>
      </c>
      <c r="AW22" s="5">
        <v>32</v>
      </c>
      <c r="AX22" s="5">
        <v>60</v>
      </c>
      <c r="AY22" s="5">
        <v>12</v>
      </c>
      <c r="AZ22" s="5">
        <v>4</v>
      </c>
      <c r="BA22" s="5">
        <v>12</v>
      </c>
      <c r="BB22" s="5">
        <v>1</v>
      </c>
      <c r="BC22" s="5">
        <v>8</v>
      </c>
      <c r="BD22" s="5">
        <v>8</v>
      </c>
      <c r="BE22" s="5">
        <v>2</v>
      </c>
      <c r="BF22" s="5">
        <v>20</v>
      </c>
      <c r="BI22" s="5">
        <v>1</v>
      </c>
      <c r="BJ22" s="5">
        <v>2</v>
      </c>
      <c r="BM22" s="5">
        <v>2</v>
      </c>
      <c r="BN22" s="5">
        <v>4</v>
      </c>
      <c r="BO22" s="5">
        <v>2</v>
      </c>
      <c r="BP22" s="5">
        <v>6</v>
      </c>
      <c r="BQ22" s="5">
        <v>24</v>
      </c>
      <c r="BR22" s="5">
        <v>32</v>
      </c>
      <c r="BS22" s="5">
        <v>4</v>
      </c>
      <c r="BU22" s="5">
        <v>3</v>
      </c>
      <c r="CD22" s="5">
        <v>28</v>
      </c>
      <c r="CE22" s="5">
        <v>20</v>
      </c>
      <c r="CF22" s="5">
        <v>24</v>
      </c>
      <c r="CG22" s="5">
        <v>24</v>
      </c>
      <c r="CH22" s="5">
        <v>16</v>
      </c>
      <c r="CI22" s="5">
        <v>3</v>
      </c>
      <c r="CN22" s="5">
        <v>3</v>
      </c>
      <c r="CS22" s="5">
        <v>8</v>
      </c>
      <c r="CT22" s="5">
        <v>12</v>
      </c>
      <c r="CU22" s="5">
        <v>4</v>
      </c>
      <c r="CV22" s="5">
        <v>8</v>
      </c>
      <c r="CW22" s="5">
        <v>3</v>
      </c>
      <c r="CZ22" s="5">
        <v>1</v>
      </c>
      <c r="DA22" s="5">
        <v>8</v>
      </c>
      <c r="DB22" s="5">
        <v>10</v>
      </c>
      <c r="DC22" s="5">
        <v>2</v>
      </c>
      <c r="DD22" s="5">
        <v>4</v>
      </c>
      <c r="DH22" s="5">
        <v>3</v>
      </c>
      <c r="DI22" s="5">
        <v>2</v>
      </c>
      <c r="DL22" s="5">
        <v>0.5</v>
      </c>
      <c r="DM22" s="5">
        <v>4</v>
      </c>
      <c r="DP22" s="5">
        <v>2</v>
      </c>
      <c r="DQ22" s="5">
        <v>8</v>
      </c>
      <c r="DZ22" s="5">
        <v>16</v>
      </c>
      <c r="EA22" s="5">
        <v>2</v>
      </c>
      <c r="EB22" s="5">
        <v>8</v>
      </c>
      <c r="EC22" s="5">
        <v>12</v>
      </c>
      <c r="ED22" s="5">
        <v>24</v>
      </c>
      <c r="EE22" s="5">
        <v>3</v>
      </c>
      <c r="EF22" s="5">
        <v>7</v>
      </c>
      <c r="EG22" s="5">
        <v>4</v>
      </c>
      <c r="EI22" s="5">
        <v>5</v>
      </c>
      <c r="EJ22" s="5">
        <v>8</v>
      </c>
      <c r="EK22" s="5">
        <v>10</v>
      </c>
      <c r="EL22" s="5">
        <v>8</v>
      </c>
      <c r="EM22" s="5">
        <v>6</v>
      </c>
      <c r="EN22" s="5">
        <v>1</v>
      </c>
      <c r="EO22" s="5">
        <v>16</v>
      </c>
    </row>
    <row r="23" spans="1:146">
      <c r="A23" s="5" t="s">
        <v>56</v>
      </c>
      <c r="B23" s="16" t="s">
        <v>157</v>
      </c>
      <c r="C23" s="1" t="s">
        <v>41</v>
      </c>
      <c r="D23" s="16" t="s">
        <v>220</v>
      </c>
      <c r="AW23" s="5">
        <v>1</v>
      </c>
    </row>
    <row r="24" spans="1:146">
      <c r="A24" s="5" t="s">
        <v>57</v>
      </c>
      <c r="B24" s="20" t="s">
        <v>194</v>
      </c>
      <c r="C24" s="20" t="s">
        <v>168</v>
      </c>
      <c r="D24" s="16" t="s">
        <v>220</v>
      </c>
      <c r="DY24" s="5">
        <v>1</v>
      </c>
    </row>
    <row r="25" spans="1:146">
      <c r="A25" s="5" t="s">
        <v>58</v>
      </c>
      <c r="B25" s="20" t="s">
        <v>195</v>
      </c>
      <c r="C25" s="1" t="s">
        <v>174</v>
      </c>
      <c r="D25" s="16" t="s">
        <v>225</v>
      </c>
      <c r="E25" s="5">
        <v>2</v>
      </c>
      <c r="F25" s="5">
        <v>4</v>
      </c>
      <c r="G25" s="5">
        <v>2</v>
      </c>
      <c r="N25" s="5">
        <v>2</v>
      </c>
      <c r="P25" s="5">
        <v>1</v>
      </c>
      <c r="Q25" s="5">
        <v>3</v>
      </c>
      <c r="S25" s="5">
        <v>1</v>
      </c>
      <c r="U25" s="5">
        <v>3</v>
      </c>
      <c r="V25" s="5">
        <v>2</v>
      </c>
      <c r="X25" s="5">
        <v>2</v>
      </c>
      <c r="Z25" s="5">
        <v>2</v>
      </c>
      <c r="AJ25" s="5">
        <v>1</v>
      </c>
      <c r="AL25" s="5">
        <v>1</v>
      </c>
      <c r="AQ25" s="5">
        <v>1</v>
      </c>
      <c r="AW25" s="5">
        <v>8</v>
      </c>
      <c r="AX25" s="5">
        <v>2</v>
      </c>
      <c r="BA25" s="5">
        <v>0.2</v>
      </c>
      <c r="BC25" s="5">
        <v>0.5</v>
      </c>
      <c r="BK25" s="5">
        <v>0.1</v>
      </c>
      <c r="BM25" s="5">
        <v>0.5</v>
      </c>
      <c r="BS25" s="5">
        <v>4</v>
      </c>
      <c r="CA25" s="5">
        <v>3</v>
      </c>
      <c r="CW25" s="5">
        <v>0.1</v>
      </c>
      <c r="DA25" s="5">
        <v>1</v>
      </c>
      <c r="DB25" s="5">
        <v>0.1</v>
      </c>
      <c r="DE25" s="5">
        <v>0.3</v>
      </c>
      <c r="DF25" s="5">
        <v>0.3</v>
      </c>
      <c r="DG25" s="5">
        <v>0.5</v>
      </c>
      <c r="DH25" s="5">
        <v>0.5</v>
      </c>
      <c r="DI25" s="5">
        <v>0.1</v>
      </c>
      <c r="DJ25" s="5">
        <v>0.2</v>
      </c>
      <c r="DM25" s="5">
        <v>4</v>
      </c>
      <c r="DN25" s="5">
        <v>1</v>
      </c>
      <c r="DV25" s="5">
        <v>1</v>
      </c>
      <c r="DW25" s="5">
        <v>0.3</v>
      </c>
      <c r="DY25" s="5">
        <v>0.1</v>
      </c>
      <c r="DZ25" s="5">
        <v>2</v>
      </c>
      <c r="EA25" s="5">
        <v>1</v>
      </c>
      <c r="EC25" s="5">
        <v>0.1</v>
      </c>
      <c r="EG25" s="5">
        <v>0.2</v>
      </c>
      <c r="EL25" s="5">
        <v>1</v>
      </c>
      <c r="EO25" s="5">
        <v>0.2</v>
      </c>
    </row>
    <row r="26" spans="1:146">
      <c r="A26" s="5" t="s">
        <v>59</v>
      </c>
      <c r="B26" s="16" t="s">
        <v>158</v>
      </c>
      <c r="C26" s="1" t="s">
        <v>60</v>
      </c>
      <c r="D26" s="16" t="s">
        <v>225</v>
      </c>
      <c r="DT26" s="5">
        <v>8</v>
      </c>
    </row>
    <row r="27" spans="1:146">
      <c r="A27" s="5" t="s">
        <v>61</v>
      </c>
      <c r="B27" s="16" t="s">
        <v>159</v>
      </c>
      <c r="C27" s="1" t="s">
        <v>62</v>
      </c>
      <c r="D27" s="16" t="s">
        <v>220</v>
      </c>
      <c r="AX27" s="5">
        <v>4</v>
      </c>
      <c r="BS27" s="5">
        <v>8</v>
      </c>
      <c r="CS27" s="5">
        <v>6</v>
      </c>
      <c r="CT27" s="5">
        <v>2</v>
      </c>
      <c r="DE27" s="5">
        <v>12</v>
      </c>
      <c r="DF27" s="5">
        <v>4</v>
      </c>
      <c r="DH27" s="5">
        <v>32</v>
      </c>
      <c r="DP27" s="5">
        <v>16</v>
      </c>
      <c r="DV27" s="5">
        <v>8</v>
      </c>
      <c r="DX27" s="5">
        <v>24</v>
      </c>
      <c r="EK27" s="5">
        <v>8</v>
      </c>
    </row>
    <row r="28" spans="1:146">
      <c r="A28" s="5" t="s">
        <v>63</v>
      </c>
      <c r="B28" s="5" t="s">
        <v>160</v>
      </c>
      <c r="C28" s="5" t="s">
        <v>64</v>
      </c>
      <c r="D28" s="16" t="s">
        <v>225</v>
      </c>
      <c r="DT28" s="5">
        <v>3</v>
      </c>
      <c r="EJ28" s="5">
        <v>2</v>
      </c>
      <c r="EN28" s="5">
        <v>4</v>
      </c>
    </row>
    <row r="29" spans="1:146">
      <c r="A29" s="5" t="s">
        <v>65</v>
      </c>
      <c r="B29" s="16" t="s">
        <v>161</v>
      </c>
      <c r="C29" s="1" t="s">
        <v>66</v>
      </c>
      <c r="D29" s="16" t="s">
        <v>221</v>
      </c>
      <c r="E29" s="5">
        <v>64</v>
      </c>
      <c r="F29" s="5">
        <v>40</v>
      </c>
      <c r="G29" s="5">
        <v>60</v>
      </c>
      <c r="H29" s="5">
        <v>28</v>
      </c>
      <c r="I29" s="5">
        <v>12</v>
      </c>
      <c r="J29" s="5">
        <v>12</v>
      </c>
      <c r="K29" s="5">
        <v>36</v>
      </c>
      <c r="L29" s="5">
        <v>28</v>
      </c>
      <c r="M29" s="5">
        <v>24</v>
      </c>
      <c r="O29" s="5">
        <v>4</v>
      </c>
      <c r="P29" s="5">
        <v>3</v>
      </c>
      <c r="R29" s="5">
        <v>8</v>
      </c>
      <c r="S29" s="5">
        <v>1</v>
      </c>
      <c r="W29" s="5">
        <v>24</v>
      </c>
      <c r="Y29" s="5">
        <v>32</v>
      </c>
      <c r="AA29" s="5">
        <v>60</v>
      </c>
      <c r="AC29" s="5">
        <v>12</v>
      </c>
      <c r="AF29" s="5">
        <v>12</v>
      </c>
      <c r="AH29" s="5">
        <v>6</v>
      </c>
      <c r="AI29" s="5">
        <v>4</v>
      </c>
      <c r="AK29" s="5">
        <v>40</v>
      </c>
      <c r="AM29" s="5">
        <v>16</v>
      </c>
      <c r="AV29" s="5">
        <v>12</v>
      </c>
      <c r="AW29" s="5">
        <v>48</v>
      </c>
      <c r="AX29" s="5">
        <v>20</v>
      </c>
      <c r="AZ29" s="5">
        <v>8</v>
      </c>
      <c r="BC29" s="5">
        <v>4</v>
      </c>
      <c r="BD29" s="5">
        <v>2</v>
      </c>
      <c r="BF29" s="5">
        <v>4</v>
      </c>
      <c r="BL29" s="5">
        <v>0.5</v>
      </c>
      <c r="BQ29" s="5">
        <v>20</v>
      </c>
      <c r="BS29" s="5">
        <v>36</v>
      </c>
      <c r="BT29" s="5">
        <v>3</v>
      </c>
      <c r="BU29" s="5">
        <v>6</v>
      </c>
      <c r="BV29" s="5">
        <v>36</v>
      </c>
      <c r="BX29" s="5">
        <v>28</v>
      </c>
      <c r="BY29" s="5">
        <v>8</v>
      </c>
      <c r="BZ29" s="5">
        <v>36</v>
      </c>
      <c r="CB29" s="5">
        <v>0.5</v>
      </c>
      <c r="CC29" s="5">
        <v>16</v>
      </c>
      <c r="CD29" s="5">
        <v>8</v>
      </c>
      <c r="CE29" s="5">
        <v>4</v>
      </c>
      <c r="CF29" s="5">
        <v>8</v>
      </c>
      <c r="CG29" s="5">
        <v>12</v>
      </c>
      <c r="CH29" s="5">
        <v>2</v>
      </c>
      <c r="CJ29" s="5">
        <v>4</v>
      </c>
      <c r="CK29" s="5">
        <v>36</v>
      </c>
      <c r="CL29" s="5">
        <v>40</v>
      </c>
      <c r="CM29" s="5">
        <v>40</v>
      </c>
      <c r="CN29" s="5">
        <v>36</v>
      </c>
      <c r="CO29" s="5">
        <v>48</v>
      </c>
      <c r="CP29" s="5">
        <v>24</v>
      </c>
      <c r="CZ29" s="5">
        <v>8</v>
      </c>
      <c r="DA29" s="5">
        <v>20</v>
      </c>
      <c r="DC29" s="5">
        <v>16</v>
      </c>
      <c r="DD29" s="5">
        <v>20</v>
      </c>
      <c r="DF29" s="5">
        <v>16</v>
      </c>
      <c r="DG29" s="5">
        <v>12</v>
      </c>
      <c r="DH29" s="5">
        <v>36</v>
      </c>
      <c r="DI29" s="5">
        <v>28</v>
      </c>
      <c r="DJ29" s="5">
        <v>1</v>
      </c>
      <c r="DK29" s="5">
        <v>3</v>
      </c>
      <c r="DL29" s="5">
        <v>8</v>
      </c>
      <c r="DM29" s="5">
        <v>12</v>
      </c>
      <c r="DN29" s="5">
        <v>10</v>
      </c>
      <c r="DO29" s="5">
        <v>3</v>
      </c>
      <c r="DP29" s="5">
        <v>3</v>
      </c>
      <c r="DQ29" s="5">
        <v>16</v>
      </c>
      <c r="DR29" s="5">
        <v>28</v>
      </c>
      <c r="DS29" s="5">
        <v>32</v>
      </c>
      <c r="DT29" s="5">
        <v>12</v>
      </c>
      <c r="DU29" s="5">
        <v>10</v>
      </c>
      <c r="DW29" s="5">
        <v>20</v>
      </c>
      <c r="DX29" s="5">
        <v>8</v>
      </c>
      <c r="DZ29" s="5">
        <v>8</v>
      </c>
      <c r="EA29" s="5">
        <v>3</v>
      </c>
      <c r="EB29" s="5">
        <v>4</v>
      </c>
      <c r="EE29" s="5">
        <v>8</v>
      </c>
      <c r="EF29" s="5">
        <v>6</v>
      </c>
      <c r="EG29" s="5">
        <v>52</v>
      </c>
      <c r="EH29" s="5">
        <v>32</v>
      </c>
      <c r="EI29" s="5">
        <v>28</v>
      </c>
      <c r="EJ29" s="5">
        <v>40</v>
      </c>
      <c r="EK29" s="5">
        <v>12</v>
      </c>
      <c r="EL29" s="5">
        <v>4</v>
      </c>
      <c r="EM29" s="5">
        <v>36</v>
      </c>
      <c r="EN29" s="5">
        <v>5</v>
      </c>
    </row>
    <row r="30" spans="1:146">
      <c r="A30" s="31" t="s">
        <v>207</v>
      </c>
      <c r="B30" s="16" t="s">
        <v>205</v>
      </c>
      <c r="C30" s="1" t="s">
        <v>68</v>
      </c>
      <c r="D30" s="16" t="s">
        <v>224</v>
      </c>
      <c r="E30" s="5">
        <v>3</v>
      </c>
      <c r="F30" s="5">
        <v>1</v>
      </c>
      <c r="G30" s="5">
        <v>1</v>
      </c>
      <c r="H30" s="5">
        <v>2</v>
      </c>
      <c r="J30" s="5">
        <v>2</v>
      </c>
      <c r="L30" s="5">
        <v>8</v>
      </c>
      <c r="U30" s="5">
        <v>1</v>
      </c>
      <c r="V30" s="5">
        <v>1</v>
      </c>
      <c r="W30" s="5">
        <v>2</v>
      </c>
      <c r="X30" s="5">
        <v>8</v>
      </c>
      <c r="Y30" s="5">
        <v>4</v>
      </c>
      <c r="Z30" s="5">
        <v>12</v>
      </c>
      <c r="AE30" s="5">
        <v>12</v>
      </c>
      <c r="AJ30" s="5">
        <v>8</v>
      </c>
      <c r="AK30" s="5">
        <v>12</v>
      </c>
      <c r="AL30" s="5">
        <v>28</v>
      </c>
      <c r="AM30" s="5">
        <v>16</v>
      </c>
      <c r="AN30" s="5">
        <v>16</v>
      </c>
      <c r="AO30" s="5">
        <v>32</v>
      </c>
      <c r="AP30" s="5">
        <v>8</v>
      </c>
      <c r="AQ30" s="5">
        <v>16</v>
      </c>
      <c r="AR30" s="5">
        <v>28</v>
      </c>
      <c r="AS30" s="5">
        <v>36</v>
      </c>
      <c r="AT30" s="5">
        <v>32</v>
      </c>
      <c r="AU30" s="5">
        <v>4</v>
      </c>
      <c r="AW30" s="5">
        <v>2</v>
      </c>
      <c r="BC30" s="5">
        <v>4</v>
      </c>
      <c r="BD30" s="5">
        <v>4</v>
      </c>
      <c r="BE30" s="5">
        <v>4</v>
      </c>
      <c r="BF30" s="5">
        <v>2</v>
      </c>
      <c r="BG30" s="5">
        <v>2</v>
      </c>
      <c r="BH30" s="5">
        <v>20</v>
      </c>
      <c r="BM30" s="5">
        <v>28</v>
      </c>
      <c r="BN30" s="5">
        <v>48</v>
      </c>
      <c r="BO30" s="5">
        <v>60</v>
      </c>
      <c r="BP30" s="5">
        <v>12</v>
      </c>
      <c r="BQ30" s="5">
        <v>1</v>
      </c>
      <c r="BR30" s="5">
        <v>3</v>
      </c>
      <c r="BS30" s="5">
        <v>2</v>
      </c>
      <c r="CA30" s="5">
        <v>8</v>
      </c>
      <c r="CB30" s="5">
        <v>24</v>
      </c>
      <c r="CC30" s="5">
        <v>16</v>
      </c>
      <c r="CD30" s="5">
        <v>2</v>
      </c>
      <c r="CE30" s="5">
        <v>2</v>
      </c>
      <c r="CF30" s="5">
        <v>4</v>
      </c>
      <c r="CI30" s="5">
        <v>3</v>
      </c>
      <c r="CK30" s="5">
        <v>4</v>
      </c>
      <c r="CL30" s="5">
        <v>4</v>
      </c>
      <c r="CM30" s="5">
        <v>4</v>
      </c>
      <c r="CO30" s="5">
        <v>1</v>
      </c>
      <c r="CP30" s="5">
        <v>3</v>
      </c>
      <c r="CQ30" s="5">
        <v>8</v>
      </c>
      <c r="CR30" s="5">
        <v>2</v>
      </c>
      <c r="CS30" s="5">
        <v>12</v>
      </c>
      <c r="CT30" s="5">
        <v>8</v>
      </c>
      <c r="CU30" s="5">
        <v>3</v>
      </c>
      <c r="CV30" s="5">
        <v>4</v>
      </c>
      <c r="CW30" s="5">
        <v>6</v>
      </c>
      <c r="CX30" s="5">
        <v>44</v>
      </c>
      <c r="CY30" s="5">
        <v>8</v>
      </c>
    </row>
    <row r="31" spans="1:146">
      <c r="A31" s="29" t="s">
        <v>197</v>
      </c>
      <c r="B31" s="20" t="s">
        <v>199</v>
      </c>
      <c r="C31" s="27" t="s">
        <v>68</v>
      </c>
      <c r="D31" s="16" t="s">
        <v>224</v>
      </c>
      <c r="AJ31" s="5">
        <v>88</v>
      </c>
      <c r="AK31" s="5">
        <v>20</v>
      </c>
      <c r="AM31" s="5">
        <v>48</v>
      </c>
      <c r="AN31" s="5">
        <v>40</v>
      </c>
      <c r="AP31" s="5">
        <v>52</v>
      </c>
      <c r="BB31" s="5">
        <v>12</v>
      </c>
      <c r="BF31" s="5">
        <v>72</v>
      </c>
      <c r="BG31" s="5">
        <v>76</v>
      </c>
      <c r="BH31" s="5">
        <v>24</v>
      </c>
      <c r="BI31" s="5">
        <v>52</v>
      </c>
      <c r="BJ31" s="5">
        <v>3</v>
      </c>
      <c r="BK31" s="5">
        <v>32</v>
      </c>
      <c r="BL31" s="5">
        <v>24</v>
      </c>
      <c r="BN31" s="5">
        <v>4</v>
      </c>
      <c r="BO31" s="5">
        <v>6</v>
      </c>
      <c r="BP31" s="5">
        <v>16</v>
      </c>
      <c r="BT31" s="5">
        <v>8</v>
      </c>
      <c r="BU31" s="5">
        <v>56</v>
      </c>
      <c r="BV31" s="5">
        <v>64</v>
      </c>
      <c r="BW31" s="5">
        <v>20</v>
      </c>
      <c r="BY31" s="5">
        <v>6</v>
      </c>
      <c r="BZ31" s="5">
        <v>8</v>
      </c>
      <c r="EP31" s="28" t="s">
        <v>196</v>
      </c>
    </row>
    <row r="32" spans="1:146" s="29" customFormat="1">
      <c r="A32" s="29" t="s">
        <v>67</v>
      </c>
      <c r="B32" s="16" t="s">
        <v>206</v>
      </c>
      <c r="C32" s="27" t="s">
        <v>68</v>
      </c>
      <c r="D32" s="16" t="s">
        <v>224</v>
      </c>
      <c r="E32" s="29">
        <f>E30+E31</f>
        <v>3</v>
      </c>
      <c r="F32" s="29">
        <f t="shared" ref="F32:BQ32" si="3">F30+F31</f>
        <v>1</v>
      </c>
      <c r="G32" s="29">
        <f t="shared" si="3"/>
        <v>1</v>
      </c>
      <c r="H32" s="29">
        <f t="shared" si="3"/>
        <v>2</v>
      </c>
      <c r="I32" s="29">
        <f t="shared" si="3"/>
        <v>0</v>
      </c>
      <c r="J32" s="29">
        <f t="shared" si="3"/>
        <v>2</v>
      </c>
      <c r="K32" s="29">
        <f t="shared" si="3"/>
        <v>0</v>
      </c>
      <c r="L32" s="29">
        <f t="shared" si="3"/>
        <v>8</v>
      </c>
      <c r="M32" s="29">
        <f t="shared" si="3"/>
        <v>0</v>
      </c>
      <c r="N32" s="29">
        <f t="shared" si="3"/>
        <v>0</v>
      </c>
      <c r="O32" s="29">
        <f t="shared" si="3"/>
        <v>0</v>
      </c>
      <c r="P32" s="29">
        <f t="shared" si="3"/>
        <v>0</v>
      </c>
      <c r="Q32" s="29">
        <f t="shared" si="3"/>
        <v>0</v>
      </c>
      <c r="R32" s="29">
        <f t="shared" si="3"/>
        <v>0</v>
      </c>
      <c r="S32" s="29">
        <f t="shared" si="3"/>
        <v>0</v>
      </c>
      <c r="T32" s="29">
        <f t="shared" si="3"/>
        <v>0</v>
      </c>
      <c r="U32" s="29">
        <f t="shared" si="3"/>
        <v>1</v>
      </c>
      <c r="V32" s="29">
        <f t="shared" si="3"/>
        <v>1</v>
      </c>
      <c r="W32" s="29">
        <f t="shared" si="3"/>
        <v>2</v>
      </c>
      <c r="X32" s="29">
        <f t="shared" si="3"/>
        <v>8</v>
      </c>
      <c r="Y32" s="29">
        <f t="shared" si="3"/>
        <v>4</v>
      </c>
      <c r="Z32" s="29">
        <f t="shared" si="3"/>
        <v>12</v>
      </c>
      <c r="AA32" s="29">
        <f t="shared" si="3"/>
        <v>0</v>
      </c>
      <c r="AB32" s="29">
        <f t="shared" si="3"/>
        <v>0</v>
      </c>
      <c r="AC32" s="29">
        <f t="shared" si="3"/>
        <v>0</v>
      </c>
      <c r="AD32" s="29">
        <f t="shared" si="3"/>
        <v>0</v>
      </c>
      <c r="AE32" s="29">
        <f t="shared" si="3"/>
        <v>12</v>
      </c>
      <c r="AF32" s="29">
        <f t="shared" si="3"/>
        <v>0</v>
      </c>
      <c r="AG32" s="29">
        <f t="shared" si="3"/>
        <v>0</v>
      </c>
      <c r="AH32" s="29">
        <f t="shared" si="3"/>
        <v>0</v>
      </c>
      <c r="AI32" s="29">
        <f t="shared" si="3"/>
        <v>0</v>
      </c>
      <c r="AJ32" s="29">
        <f t="shared" si="3"/>
        <v>96</v>
      </c>
      <c r="AK32" s="29">
        <f t="shared" si="3"/>
        <v>32</v>
      </c>
      <c r="AL32" s="29">
        <f t="shared" si="3"/>
        <v>28</v>
      </c>
      <c r="AM32" s="29">
        <f t="shared" si="3"/>
        <v>64</v>
      </c>
      <c r="AN32" s="29">
        <f t="shared" si="3"/>
        <v>56</v>
      </c>
      <c r="AO32" s="29">
        <f t="shared" si="3"/>
        <v>32</v>
      </c>
      <c r="AP32" s="29">
        <f t="shared" si="3"/>
        <v>60</v>
      </c>
      <c r="AQ32" s="29">
        <f t="shared" si="3"/>
        <v>16</v>
      </c>
      <c r="AR32" s="29">
        <f t="shared" si="3"/>
        <v>28</v>
      </c>
      <c r="AS32" s="29">
        <f t="shared" si="3"/>
        <v>36</v>
      </c>
      <c r="AT32" s="29">
        <f t="shared" si="3"/>
        <v>32</v>
      </c>
      <c r="AU32" s="29">
        <f t="shared" si="3"/>
        <v>4</v>
      </c>
      <c r="AV32" s="29">
        <f t="shared" si="3"/>
        <v>0</v>
      </c>
      <c r="AW32" s="29">
        <f t="shared" si="3"/>
        <v>2</v>
      </c>
      <c r="AX32" s="29">
        <f t="shared" si="3"/>
        <v>0</v>
      </c>
      <c r="AY32" s="29">
        <f t="shared" si="3"/>
        <v>0</v>
      </c>
      <c r="AZ32" s="29">
        <f t="shared" si="3"/>
        <v>0</v>
      </c>
      <c r="BA32" s="29">
        <f t="shared" si="3"/>
        <v>0</v>
      </c>
      <c r="BB32" s="29">
        <f t="shared" si="3"/>
        <v>12</v>
      </c>
      <c r="BC32" s="29">
        <f t="shared" si="3"/>
        <v>4</v>
      </c>
      <c r="BD32" s="29">
        <f t="shared" si="3"/>
        <v>4</v>
      </c>
      <c r="BE32" s="29">
        <f t="shared" si="3"/>
        <v>4</v>
      </c>
      <c r="BF32" s="29">
        <f t="shared" si="3"/>
        <v>74</v>
      </c>
      <c r="BG32" s="29">
        <f t="shared" si="3"/>
        <v>78</v>
      </c>
      <c r="BH32" s="29">
        <f t="shared" si="3"/>
        <v>44</v>
      </c>
      <c r="BI32" s="29">
        <f t="shared" si="3"/>
        <v>52</v>
      </c>
      <c r="BJ32" s="29">
        <f t="shared" si="3"/>
        <v>3</v>
      </c>
      <c r="BK32" s="29">
        <f t="shared" si="3"/>
        <v>32</v>
      </c>
      <c r="BL32" s="29">
        <f t="shared" si="3"/>
        <v>24</v>
      </c>
      <c r="BM32" s="29">
        <f t="shared" si="3"/>
        <v>28</v>
      </c>
      <c r="BN32" s="29">
        <f t="shared" si="3"/>
        <v>52</v>
      </c>
      <c r="BO32" s="29">
        <f t="shared" si="3"/>
        <v>66</v>
      </c>
      <c r="BP32" s="29">
        <f t="shared" si="3"/>
        <v>28</v>
      </c>
      <c r="BQ32" s="29">
        <f t="shared" si="3"/>
        <v>1</v>
      </c>
      <c r="BR32" s="29">
        <f t="shared" ref="BR32:EC32" si="4">BR30+BR31</f>
        <v>3</v>
      </c>
      <c r="BS32" s="29">
        <f t="shared" si="4"/>
        <v>2</v>
      </c>
      <c r="BT32" s="29">
        <f t="shared" si="4"/>
        <v>8</v>
      </c>
      <c r="BU32" s="29">
        <f t="shared" si="4"/>
        <v>56</v>
      </c>
      <c r="BV32" s="29">
        <f t="shared" si="4"/>
        <v>64</v>
      </c>
      <c r="BW32" s="29">
        <f t="shared" si="4"/>
        <v>20</v>
      </c>
      <c r="BX32" s="29">
        <f t="shared" si="4"/>
        <v>0</v>
      </c>
      <c r="BY32" s="29">
        <f t="shared" si="4"/>
        <v>6</v>
      </c>
      <c r="BZ32" s="29">
        <f t="shared" si="4"/>
        <v>8</v>
      </c>
      <c r="CA32" s="29">
        <f t="shared" si="4"/>
        <v>8</v>
      </c>
      <c r="CB32" s="29">
        <f t="shared" si="4"/>
        <v>24</v>
      </c>
      <c r="CC32" s="29">
        <f t="shared" si="4"/>
        <v>16</v>
      </c>
      <c r="CD32" s="29">
        <f t="shared" si="4"/>
        <v>2</v>
      </c>
      <c r="CE32" s="29">
        <f t="shared" si="4"/>
        <v>2</v>
      </c>
      <c r="CF32" s="29">
        <f t="shared" si="4"/>
        <v>4</v>
      </c>
      <c r="CG32" s="29">
        <f t="shared" si="4"/>
        <v>0</v>
      </c>
      <c r="CH32" s="29">
        <f t="shared" si="4"/>
        <v>0</v>
      </c>
      <c r="CI32" s="29">
        <f t="shared" si="4"/>
        <v>3</v>
      </c>
      <c r="CJ32" s="29">
        <f t="shared" si="4"/>
        <v>0</v>
      </c>
      <c r="CK32" s="29">
        <f t="shared" si="4"/>
        <v>4</v>
      </c>
      <c r="CL32" s="29">
        <f t="shared" si="4"/>
        <v>4</v>
      </c>
      <c r="CM32" s="29">
        <f t="shared" si="4"/>
        <v>4</v>
      </c>
      <c r="CN32" s="29">
        <f t="shared" si="4"/>
        <v>0</v>
      </c>
      <c r="CO32" s="29">
        <f t="shared" si="4"/>
        <v>1</v>
      </c>
      <c r="CP32" s="29">
        <f t="shared" si="4"/>
        <v>3</v>
      </c>
      <c r="CQ32" s="29">
        <f t="shared" si="4"/>
        <v>8</v>
      </c>
      <c r="CR32" s="29">
        <f t="shared" si="4"/>
        <v>2</v>
      </c>
      <c r="CS32" s="29">
        <f t="shared" si="4"/>
        <v>12</v>
      </c>
      <c r="CT32" s="29">
        <f t="shared" si="4"/>
        <v>8</v>
      </c>
      <c r="CU32" s="29">
        <f t="shared" si="4"/>
        <v>3</v>
      </c>
      <c r="CV32" s="29">
        <f t="shared" si="4"/>
        <v>4</v>
      </c>
      <c r="CW32" s="29">
        <f t="shared" si="4"/>
        <v>6</v>
      </c>
      <c r="CX32" s="29">
        <f t="shared" si="4"/>
        <v>44</v>
      </c>
      <c r="CY32" s="29">
        <f t="shared" si="4"/>
        <v>8</v>
      </c>
      <c r="CZ32" s="29">
        <f t="shared" si="4"/>
        <v>0</v>
      </c>
      <c r="DA32" s="29">
        <f t="shared" si="4"/>
        <v>0</v>
      </c>
      <c r="DB32" s="29">
        <f t="shared" si="4"/>
        <v>0</v>
      </c>
      <c r="DC32" s="29">
        <f t="shared" si="4"/>
        <v>0</v>
      </c>
      <c r="DD32" s="29">
        <f t="shared" si="4"/>
        <v>0</v>
      </c>
      <c r="DE32" s="29">
        <f t="shared" si="4"/>
        <v>0</v>
      </c>
      <c r="DF32" s="29">
        <f t="shared" si="4"/>
        <v>0</v>
      </c>
      <c r="DG32" s="29">
        <f t="shared" si="4"/>
        <v>0</v>
      </c>
      <c r="DH32" s="29">
        <f t="shared" si="4"/>
        <v>0</v>
      </c>
      <c r="DI32" s="29">
        <f t="shared" si="4"/>
        <v>0</v>
      </c>
      <c r="DJ32" s="29">
        <f t="shared" si="4"/>
        <v>0</v>
      </c>
      <c r="DK32" s="29">
        <f t="shared" si="4"/>
        <v>0</v>
      </c>
      <c r="DL32" s="29">
        <f t="shared" si="4"/>
        <v>0</v>
      </c>
      <c r="DM32" s="29">
        <f t="shared" si="4"/>
        <v>0</v>
      </c>
      <c r="DN32" s="29">
        <f t="shared" si="4"/>
        <v>0</v>
      </c>
      <c r="DO32" s="29">
        <f t="shared" si="4"/>
        <v>0</v>
      </c>
      <c r="DP32" s="29">
        <f t="shared" si="4"/>
        <v>0</v>
      </c>
      <c r="DQ32" s="29">
        <f t="shared" si="4"/>
        <v>0</v>
      </c>
      <c r="DR32" s="29">
        <f t="shared" si="4"/>
        <v>0</v>
      </c>
      <c r="DS32" s="29">
        <f t="shared" si="4"/>
        <v>0</v>
      </c>
      <c r="DT32" s="29">
        <f t="shared" si="4"/>
        <v>0</v>
      </c>
      <c r="DU32" s="29">
        <f t="shared" si="4"/>
        <v>0</v>
      </c>
      <c r="DV32" s="29">
        <f t="shared" si="4"/>
        <v>0</v>
      </c>
      <c r="DW32" s="29">
        <f t="shared" si="4"/>
        <v>0</v>
      </c>
      <c r="DX32" s="29">
        <f t="shared" si="4"/>
        <v>0</v>
      </c>
      <c r="DY32" s="29">
        <f t="shared" si="4"/>
        <v>0</v>
      </c>
      <c r="DZ32" s="29">
        <f t="shared" si="4"/>
        <v>0</v>
      </c>
      <c r="EA32" s="29">
        <f t="shared" si="4"/>
        <v>0</v>
      </c>
      <c r="EB32" s="29">
        <f t="shared" si="4"/>
        <v>0</v>
      </c>
      <c r="EC32" s="29">
        <f t="shared" si="4"/>
        <v>0</v>
      </c>
      <c r="ED32" s="29">
        <f t="shared" ref="ED32:EO32" si="5">ED30+ED31</f>
        <v>0</v>
      </c>
      <c r="EE32" s="29">
        <f t="shared" si="5"/>
        <v>0</v>
      </c>
      <c r="EF32" s="29">
        <f t="shared" si="5"/>
        <v>0</v>
      </c>
      <c r="EG32" s="29">
        <f t="shared" si="5"/>
        <v>0</v>
      </c>
      <c r="EH32" s="29">
        <f t="shared" si="5"/>
        <v>0</v>
      </c>
      <c r="EI32" s="29">
        <f t="shared" si="5"/>
        <v>0</v>
      </c>
      <c r="EJ32" s="29">
        <f t="shared" si="5"/>
        <v>0</v>
      </c>
      <c r="EK32" s="29">
        <f t="shared" si="5"/>
        <v>0</v>
      </c>
      <c r="EL32" s="29">
        <f t="shared" si="5"/>
        <v>0</v>
      </c>
      <c r="EM32" s="29">
        <f t="shared" si="5"/>
        <v>0</v>
      </c>
      <c r="EN32" s="29">
        <f t="shared" si="5"/>
        <v>0</v>
      </c>
      <c r="EO32" s="29">
        <f t="shared" si="5"/>
        <v>0</v>
      </c>
      <c r="EP32" s="28"/>
    </row>
    <row r="33" spans="1:146">
      <c r="A33" s="5" t="s">
        <v>69</v>
      </c>
      <c r="B33" s="5" t="s">
        <v>178</v>
      </c>
      <c r="C33" s="16" t="s">
        <v>171</v>
      </c>
      <c r="D33" s="16" t="s">
        <v>226</v>
      </c>
      <c r="CF33" s="5">
        <v>4</v>
      </c>
    </row>
    <row r="34" spans="1:146">
      <c r="A34" s="5" t="s">
        <v>70</v>
      </c>
      <c r="B34" s="5" t="s">
        <v>179</v>
      </c>
      <c r="C34" s="5" t="s">
        <v>172</v>
      </c>
      <c r="D34" s="16" t="s">
        <v>227</v>
      </c>
      <c r="F34" s="5">
        <v>8</v>
      </c>
      <c r="R34" s="5">
        <v>12</v>
      </c>
      <c r="AW34" s="5">
        <v>2</v>
      </c>
      <c r="BR34" s="5">
        <v>8</v>
      </c>
      <c r="BT34" s="5">
        <v>28</v>
      </c>
      <c r="CF34" s="5">
        <v>2</v>
      </c>
      <c r="CR34" s="5">
        <v>3</v>
      </c>
      <c r="CS34" s="5">
        <v>12</v>
      </c>
      <c r="DI34" s="5">
        <v>5</v>
      </c>
      <c r="DK34" s="5">
        <v>6</v>
      </c>
    </row>
    <row r="35" spans="1:146">
      <c r="A35" s="5" t="s">
        <v>72</v>
      </c>
      <c r="B35" s="20" t="s">
        <v>201</v>
      </c>
      <c r="C35" s="20" t="s">
        <v>202</v>
      </c>
      <c r="D35" s="16" t="s">
        <v>221</v>
      </c>
      <c r="N35" s="5">
        <v>3</v>
      </c>
      <c r="S35" s="5">
        <v>2</v>
      </c>
      <c r="AU35" s="5">
        <v>2</v>
      </c>
    </row>
    <row r="36" spans="1:146">
      <c r="A36" s="5" t="s">
        <v>73</v>
      </c>
      <c r="B36" s="5" t="s">
        <v>163</v>
      </c>
      <c r="C36" s="5" t="s">
        <v>74</v>
      </c>
      <c r="D36" s="16" t="s">
        <v>221</v>
      </c>
      <c r="CP36" s="5">
        <v>8</v>
      </c>
    </row>
    <row r="37" spans="1:146">
      <c r="A37" s="5" t="s">
        <v>71</v>
      </c>
      <c r="B37" s="5" t="s">
        <v>200</v>
      </c>
      <c r="C37" s="26" t="s">
        <v>183</v>
      </c>
      <c r="D37" s="16" t="s">
        <v>228</v>
      </c>
      <c r="V37" s="5">
        <v>2</v>
      </c>
      <c r="CA37" s="5">
        <v>2</v>
      </c>
      <c r="CV37" s="5">
        <v>3</v>
      </c>
      <c r="EP37" s="28" t="s">
        <v>184</v>
      </c>
    </row>
    <row r="38" spans="1:146">
      <c r="A38" s="5" t="s">
        <v>75</v>
      </c>
      <c r="B38" s="20" t="s">
        <v>208</v>
      </c>
      <c r="C38" s="25" t="s">
        <v>183</v>
      </c>
      <c r="D38" s="16" t="s">
        <v>221</v>
      </c>
      <c r="E38" s="5">
        <v>3</v>
      </c>
      <c r="H38" s="5">
        <v>3</v>
      </c>
      <c r="L38" s="5">
        <v>1</v>
      </c>
      <c r="P38" s="5">
        <v>2</v>
      </c>
      <c r="Q38" s="5">
        <v>3</v>
      </c>
      <c r="R38" s="5">
        <v>2</v>
      </c>
      <c r="V38" s="5">
        <v>4</v>
      </c>
      <c r="AS38" s="5">
        <v>3</v>
      </c>
      <c r="BC38" s="5">
        <v>1</v>
      </c>
      <c r="BZ38" s="5">
        <v>16</v>
      </c>
      <c r="CA38" s="5">
        <v>2</v>
      </c>
      <c r="CB38" s="5">
        <v>2</v>
      </c>
      <c r="CL38" s="5">
        <v>12</v>
      </c>
      <c r="CN38" s="5">
        <v>2</v>
      </c>
      <c r="CQ38" s="5">
        <v>8</v>
      </c>
      <c r="CS38" s="5">
        <v>16</v>
      </c>
      <c r="CX38" s="5">
        <v>3</v>
      </c>
    </row>
    <row r="39" spans="1:146" s="29" customFormat="1">
      <c r="A39" s="30" t="s">
        <v>204</v>
      </c>
      <c r="B39" s="16" t="s">
        <v>162</v>
      </c>
      <c r="C39" s="29" t="s">
        <v>183</v>
      </c>
      <c r="D39" s="16" t="s">
        <v>228</v>
      </c>
      <c r="E39" s="29">
        <f>E37+E38</f>
        <v>3</v>
      </c>
      <c r="F39" s="29">
        <f t="shared" ref="F39:BQ39" si="6">F37+F38</f>
        <v>0</v>
      </c>
      <c r="G39" s="29">
        <f t="shared" si="6"/>
        <v>0</v>
      </c>
      <c r="H39" s="29">
        <f t="shared" si="6"/>
        <v>3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1</v>
      </c>
      <c r="M39" s="29">
        <f t="shared" si="6"/>
        <v>0</v>
      </c>
      <c r="N39" s="29">
        <f t="shared" si="6"/>
        <v>0</v>
      </c>
      <c r="O39" s="29">
        <f t="shared" si="6"/>
        <v>0</v>
      </c>
      <c r="P39" s="29">
        <f t="shared" si="6"/>
        <v>2</v>
      </c>
      <c r="Q39" s="29">
        <f t="shared" si="6"/>
        <v>3</v>
      </c>
      <c r="R39" s="29">
        <f t="shared" si="6"/>
        <v>2</v>
      </c>
      <c r="S39" s="29">
        <f t="shared" si="6"/>
        <v>0</v>
      </c>
      <c r="T39" s="29">
        <f t="shared" si="6"/>
        <v>0</v>
      </c>
      <c r="U39" s="29">
        <f t="shared" si="6"/>
        <v>0</v>
      </c>
      <c r="V39" s="29">
        <f t="shared" si="6"/>
        <v>6</v>
      </c>
      <c r="W39" s="29">
        <f t="shared" si="6"/>
        <v>0</v>
      </c>
      <c r="X39" s="29">
        <f t="shared" si="6"/>
        <v>0</v>
      </c>
      <c r="Y39" s="29">
        <f t="shared" si="6"/>
        <v>0</v>
      </c>
      <c r="Z39" s="29">
        <f t="shared" si="6"/>
        <v>0</v>
      </c>
      <c r="AA39" s="29">
        <f t="shared" si="6"/>
        <v>0</v>
      </c>
      <c r="AB39" s="29">
        <f t="shared" si="6"/>
        <v>0</v>
      </c>
      <c r="AC39" s="29">
        <f t="shared" si="6"/>
        <v>0</v>
      </c>
      <c r="AD39" s="29">
        <f t="shared" si="6"/>
        <v>0</v>
      </c>
      <c r="AE39" s="29">
        <f t="shared" si="6"/>
        <v>0</v>
      </c>
      <c r="AF39" s="29">
        <f t="shared" si="6"/>
        <v>0</v>
      </c>
      <c r="AG39" s="29">
        <f t="shared" si="6"/>
        <v>0</v>
      </c>
      <c r="AH39" s="29">
        <f t="shared" si="6"/>
        <v>0</v>
      </c>
      <c r="AI39" s="29">
        <f t="shared" si="6"/>
        <v>0</v>
      </c>
      <c r="AJ39" s="29">
        <f t="shared" si="6"/>
        <v>0</v>
      </c>
      <c r="AK39" s="29">
        <f t="shared" si="6"/>
        <v>0</v>
      </c>
      <c r="AL39" s="29">
        <f t="shared" si="6"/>
        <v>0</v>
      </c>
      <c r="AM39" s="29">
        <f t="shared" si="6"/>
        <v>0</v>
      </c>
      <c r="AN39" s="29">
        <f t="shared" si="6"/>
        <v>0</v>
      </c>
      <c r="AO39" s="29">
        <f t="shared" si="6"/>
        <v>0</v>
      </c>
      <c r="AP39" s="29">
        <f t="shared" si="6"/>
        <v>0</v>
      </c>
      <c r="AQ39" s="29">
        <f t="shared" si="6"/>
        <v>0</v>
      </c>
      <c r="AR39" s="29">
        <f t="shared" si="6"/>
        <v>0</v>
      </c>
      <c r="AS39" s="29">
        <f t="shared" si="6"/>
        <v>3</v>
      </c>
      <c r="AT39" s="29">
        <f t="shared" si="6"/>
        <v>0</v>
      </c>
      <c r="AU39" s="29">
        <f t="shared" si="6"/>
        <v>0</v>
      </c>
      <c r="AV39" s="29">
        <f t="shared" si="6"/>
        <v>0</v>
      </c>
      <c r="AW39" s="29">
        <f t="shared" si="6"/>
        <v>0</v>
      </c>
      <c r="AX39" s="29">
        <f t="shared" si="6"/>
        <v>0</v>
      </c>
      <c r="AY39" s="29">
        <f t="shared" si="6"/>
        <v>0</v>
      </c>
      <c r="AZ39" s="29">
        <f t="shared" si="6"/>
        <v>0</v>
      </c>
      <c r="BA39" s="29">
        <f t="shared" si="6"/>
        <v>0</v>
      </c>
      <c r="BB39" s="29">
        <f t="shared" si="6"/>
        <v>0</v>
      </c>
      <c r="BC39" s="29">
        <f t="shared" si="6"/>
        <v>1</v>
      </c>
      <c r="BD39" s="29">
        <f t="shared" si="6"/>
        <v>0</v>
      </c>
      <c r="BE39" s="29">
        <f t="shared" si="6"/>
        <v>0</v>
      </c>
      <c r="BF39" s="29">
        <f t="shared" si="6"/>
        <v>0</v>
      </c>
      <c r="BG39" s="29">
        <f t="shared" si="6"/>
        <v>0</v>
      </c>
      <c r="BH39" s="29">
        <f t="shared" si="6"/>
        <v>0</v>
      </c>
      <c r="BI39" s="29">
        <f t="shared" si="6"/>
        <v>0</v>
      </c>
      <c r="BJ39" s="29">
        <f t="shared" si="6"/>
        <v>0</v>
      </c>
      <c r="BK39" s="29">
        <f t="shared" si="6"/>
        <v>0</v>
      </c>
      <c r="BL39" s="29">
        <f t="shared" si="6"/>
        <v>0</v>
      </c>
      <c r="BM39" s="29">
        <f t="shared" si="6"/>
        <v>0</v>
      </c>
      <c r="BN39" s="29">
        <f t="shared" si="6"/>
        <v>0</v>
      </c>
      <c r="BO39" s="29">
        <f t="shared" si="6"/>
        <v>0</v>
      </c>
      <c r="BP39" s="29">
        <f t="shared" si="6"/>
        <v>0</v>
      </c>
      <c r="BQ39" s="29">
        <f t="shared" si="6"/>
        <v>0</v>
      </c>
      <c r="BR39" s="29">
        <f t="shared" ref="BR39:EC39" si="7">BR37+BR38</f>
        <v>0</v>
      </c>
      <c r="BS39" s="29">
        <f t="shared" si="7"/>
        <v>0</v>
      </c>
      <c r="BT39" s="29">
        <f t="shared" si="7"/>
        <v>0</v>
      </c>
      <c r="BU39" s="29">
        <f t="shared" si="7"/>
        <v>0</v>
      </c>
      <c r="BV39" s="29">
        <f t="shared" si="7"/>
        <v>0</v>
      </c>
      <c r="BW39" s="29">
        <f t="shared" si="7"/>
        <v>0</v>
      </c>
      <c r="BX39" s="29">
        <f t="shared" si="7"/>
        <v>0</v>
      </c>
      <c r="BY39" s="29">
        <f t="shared" si="7"/>
        <v>0</v>
      </c>
      <c r="BZ39" s="29">
        <f t="shared" si="7"/>
        <v>16</v>
      </c>
      <c r="CA39" s="29">
        <f t="shared" si="7"/>
        <v>4</v>
      </c>
      <c r="CB39" s="29">
        <f t="shared" si="7"/>
        <v>2</v>
      </c>
      <c r="CC39" s="29">
        <f t="shared" si="7"/>
        <v>0</v>
      </c>
      <c r="CD39" s="29">
        <f t="shared" si="7"/>
        <v>0</v>
      </c>
      <c r="CE39" s="29">
        <f t="shared" si="7"/>
        <v>0</v>
      </c>
      <c r="CF39" s="29">
        <f t="shared" si="7"/>
        <v>0</v>
      </c>
      <c r="CG39" s="29">
        <f t="shared" si="7"/>
        <v>0</v>
      </c>
      <c r="CH39" s="29">
        <f t="shared" si="7"/>
        <v>0</v>
      </c>
      <c r="CI39" s="29">
        <f t="shared" si="7"/>
        <v>0</v>
      </c>
      <c r="CJ39" s="29">
        <f t="shared" si="7"/>
        <v>0</v>
      </c>
      <c r="CK39" s="29">
        <f t="shared" si="7"/>
        <v>0</v>
      </c>
      <c r="CL39" s="29">
        <f t="shared" si="7"/>
        <v>12</v>
      </c>
      <c r="CM39" s="29">
        <f t="shared" si="7"/>
        <v>0</v>
      </c>
      <c r="CN39" s="29">
        <f t="shared" si="7"/>
        <v>2</v>
      </c>
      <c r="CO39" s="29">
        <f t="shared" si="7"/>
        <v>0</v>
      </c>
      <c r="CP39" s="29">
        <f t="shared" si="7"/>
        <v>0</v>
      </c>
      <c r="CQ39" s="29">
        <f t="shared" si="7"/>
        <v>8</v>
      </c>
      <c r="CR39" s="29">
        <f t="shared" si="7"/>
        <v>0</v>
      </c>
      <c r="CS39" s="29">
        <f t="shared" si="7"/>
        <v>16</v>
      </c>
      <c r="CT39" s="29">
        <f t="shared" si="7"/>
        <v>0</v>
      </c>
      <c r="CU39" s="29">
        <f t="shared" si="7"/>
        <v>0</v>
      </c>
      <c r="CV39" s="29">
        <f t="shared" si="7"/>
        <v>3</v>
      </c>
      <c r="CW39" s="29">
        <f t="shared" si="7"/>
        <v>0</v>
      </c>
      <c r="CX39" s="29">
        <f t="shared" si="7"/>
        <v>3</v>
      </c>
      <c r="CY39" s="29">
        <f t="shared" si="7"/>
        <v>0</v>
      </c>
      <c r="CZ39" s="29">
        <f t="shared" si="7"/>
        <v>0</v>
      </c>
      <c r="DA39" s="29">
        <f t="shared" si="7"/>
        <v>0</v>
      </c>
      <c r="DB39" s="29">
        <f t="shared" si="7"/>
        <v>0</v>
      </c>
      <c r="DC39" s="29">
        <f t="shared" si="7"/>
        <v>0</v>
      </c>
      <c r="DD39" s="29">
        <f t="shared" si="7"/>
        <v>0</v>
      </c>
      <c r="DE39" s="29">
        <f t="shared" si="7"/>
        <v>0</v>
      </c>
      <c r="DF39" s="29">
        <f t="shared" si="7"/>
        <v>0</v>
      </c>
      <c r="DG39" s="29">
        <f t="shared" si="7"/>
        <v>0</v>
      </c>
      <c r="DH39" s="29">
        <f t="shared" si="7"/>
        <v>0</v>
      </c>
      <c r="DI39" s="29">
        <f t="shared" si="7"/>
        <v>0</v>
      </c>
      <c r="DJ39" s="29">
        <f t="shared" si="7"/>
        <v>0</v>
      </c>
      <c r="DK39" s="29">
        <f t="shared" si="7"/>
        <v>0</v>
      </c>
      <c r="DL39" s="29">
        <f t="shared" si="7"/>
        <v>0</v>
      </c>
      <c r="DM39" s="29">
        <f t="shared" si="7"/>
        <v>0</v>
      </c>
      <c r="DN39" s="29">
        <f t="shared" si="7"/>
        <v>0</v>
      </c>
      <c r="DO39" s="29">
        <f t="shared" si="7"/>
        <v>0</v>
      </c>
      <c r="DP39" s="29">
        <f t="shared" si="7"/>
        <v>0</v>
      </c>
      <c r="DQ39" s="29">
        <f t="shared" si="7"/>
        <v>0</v>
      </c>
      <c r="DR39" s="29">
        <f t="shared" si="7"/>
        <v>0</v>
      </c>
      <c r="DS39" s="29">
        <f t="shared" si="7"/>
        <v>0</v>
      </c>
      <c r="DT39" s="29">
        <f t="shared" si="7"/>
        <v>0</v>
      </c>
      <c r="DU39" s="29">
        <f t="shared" si="7"/>
        <v>0</v>
      </c>
      <c r="DV39" s="29">
        <f t="shared" si="7"/>
        <v>0</v>
      </c>
      <c r="DW39" s="29">
        <f t="shared" si="7"/>
        <v>0</v>
      </c>
      <c r="DX39" s="29">
        <f t="shared" si="7"/>
        <v>0</v>
      </c>
      <c r="DY39" s="29">
        <f t="shared" si="7"/>
        <v>0</v>
      </c>
      <c r="DZ39" s="29">
        <f t="shared" si="7"/>
        <v>0</v>
      </c>
      <c r="EA39" s="29">
        <f t="shared" si="7"/>
        <v>0</v>
      </c>
      <c r="EB39" s="29">
        <f t="shared" si="7"/>
        <v>0</v>
      </c>
      <c r="EC39" s="29">
        <f t="shared" si="7"/>
        <v>0</v>
      </c>
      <c r="ED39" s="29">
        <f t="shared" ref="ED39:EO39" si="8">ED37+ED38</f>
        <v>0</v>
      </c>
      <c r="EE39" s="29">
        <f t="shared" si="8"/>
        <v>0</v>
      </c>
      <c r="EF39" s="29">
        <f t="shared" si="8"/>
        <v>0</v>
      </c>
      <c r="EG39" s="29">
        <f t="shared" si="8"/>
        <v>0</v>
      </c>
      <c r="EH39" s="29">
        <f t="shared" si="8"/>
        <v>0</v>
      </c>
      <c r="EI39" s="29">
        <f t="shared" si="8"/>
        <v>0</v>
      </c>
      <c r="EJ39" s="29">
        <f t="shared" si="8"/>
        <v>0</v>
      </c>
      <c r="EK39" s="29">
        <f t="shared" si="8"/>
        <v>0</v>
      </c>
      <c r="EL39" s="29">
        <f t="shared" si="8"/>
        <v>0</v>
      </c>
      <c r="EM39" s="29">
        <f t="shared" si="8"/>
        <v>0</v>
      </c>
      <c r="EN39" s="29">
        <f t="shared" si="8"/>
        <v>0</v>
      </c>
      <c r="EO39" s="29">
        <f t="shared" si="8"/>
        <v>0</v>
      </c>
    </row>
    <row r="40" spans="1:146">
      <c r="A40" s="5" t="s">
        <v>76</v>
      </c>
      <c r="B40" s="16" t="s">
        <v>164</v>
      </c>
      <c r="C40" s="1" t="s">
        <v>77</v>
      </c>
      <c r="D40" s="16" t="s">
        <v>227</v>
      </c>
      <c r="G40" s="5">
        <v>1</v>
      </c>
      <c r="BD40" s="5">
        <v>24</v>
      </c>
      <c r="BE40" s="5">
        <v>16</v>
      </c>
      <c r="BF40" s="5">
        <v>2</v>
      </c>
      <c r="BG40" s="5">
        <v>12</v>
      </c>
      <c r="BH40" s="5">
        <v>8</v>
      </c>
      <c r="BL40" s="5">
        <v>1</v>
      </c>
      <c r="BO40" s="5">
        <v>6</v>
      </c>
      <c r="BP40" s="5">
        <v>8</v>
      </c>
      <c r="BT40" s="5">
        <v>8</v>
      </c>
      <c r="BV40" s="5">
        <v>2</v>
      </c>
      <c r="BW40" s="5">
        <v>12</v>
      </c>
      <c r="BX40" s="5">
        <v>6</v>
      </c>
      <c r="BY40" s="5">
        <v>3</v>
      </c>
      <c r="CD40" s="5">
        <v>3</v>
      </c>
    </row>
    <row r="41" spans="1:146">
      <c r="A41" s="5" t="s">
        <v>78</v>
      </c>
      <c r="B41" s="16" t="s">
        <v>165</v>
      </c>
      <c r="C41" s="1" t="s">
        <v>79</v>
      </c>
      <c r="D41" s="16" t="s">
        <v>220</v>
      </c>
      <c r="AD41" s="5">
        <v>3</v>
      </c>
      <c r="AJ41" s="5">
        <v>2</v>
      </c>
      <c r="AK41" s="5">
        <v>6</v>
      </c>
      <c r="AL41" s="5">
        <v>10</v>
      </c>
      <c r="AM41" s="5">
        <v>20</v>
      </c>
      <c r="AN41" s="5">
        <v>12</v>
      </c>
      <c r="AO41" s="5">
        <v>16</v>
      </c>
      <c r="AP41" s="5">
        <v>12</v>
      </c>
      <c r="AQ41" s="5">
        <v>8</v>
      </c>
      <c r="AZ41" s="5">
        <v>2</v>
      </c>
      <c r="BB41" s="5">
        <v>4</v>
      </c>
      <c r="BC41" s="5">
        <v>28</v>
      </c>
    </row>
    <row r="42" spans="1:146">
      <c r="A42" s="5" t="s">
        <v>80</v>
      </c>
      <c r="B42" s="20" t="s">
        <v>203</v>
      </c>
      <c r="C42" s="20" t="s">
        <v>169</v>
      </c>
      <c r="D42" s="16" t="s">
        <v>220</v>
      </c>
      <c r="AE42" s="5">
        <v>3</v>
      </c>
      <c r="CG42" s="5">
        <v>2</v>
      </c>
      <c r="CR42" s="5">
        <v>1</v>
      </c>
      <c r="CT42" s="5">
        <v>0.1</v>
      </c>
      <c r="CZ42" s="5">
        <v>3</v>
      </c>
      <c r="DG42" s="5">
        <v>4</v>
      </c>
      <c r="DJ42" s="5">
        <v>2</v>
      </c>
      <c r="DU42" s="5">
        <v>4</v>
      </c>
      <c r="EK42" s="5">
        <v>1</v>
      </c>
    </row>
    <row r="43" spans="1:146">
      <c r="A43" s="5" t="s">
        <v>81</v>
      </c>
      <c r="B43" s="19" t="s">
        <v>166</v>
      </c>
      <c r="C43" s="4" t="s">
        <v>189</v>
      </c>
      <c r="D43" s="19" t="s">
        <v>221</v>
      </c>
      <c r="E43" s="5">
        <v>20</v>
      </c>
      <c r="F43" s="5">
        <v>16</v>
      </c>
      <c r="G43" s="5">
        <v>32</v>
      </c>
      <c r="H43" s="5">
        <v>16</v>
      </c>
      <c r="I43" s="5">
        <v>24</v>
      </c>
      <c r="J43" s="5">
        <v>68</v>
      </c>
      <c r="K43" s="5">
        <v>48</v>
      </c>
      <c r="L43" s="5">
        <v>12</v>
      </c>
      <c r="M43" s="5">
        <v>20</v>
      </c>
      <c r="N43" s="5">
        <v>16</v>
      </c>
      <c r="O43" s="5">
        <v>28</v>
      </c>
      <c r="P43" s="5">
        <v>32</v>
      </c>
      <c r="Q43" s="5">
        <v>44</v>
      </c>
      <c r="R43" s="5">
        <v>28</v>
      </c>
      <c r="S43" s="5">
        <v>12</v>
      </c>
      <c r="T43" s="5">
        <v>48</v>
      </c>
      <c r="U43" s="5">
        <v>8</v>
      </c>
      <c r="V43" s="5">
        <v>16</v>
      </c>
      <c r="W43" s="5">
        <v>20</v>
      </c>
      <c r="X43" s="5">
        <v>12</v>
      </c>
      <c r="Y43" s="5">
        <v>6</v>
      </c>
      <c r="Z43" s="5">
        <v>4</v>
      </c>
      <c r="AA43" s="5">
        <v>16</v>
      </c>
      <c r="AB43" s="5">
        <v>12</v>
      </c>
      <c r="AC43" s="5">
        <v>2</v>
      </c>
      <c r="AD43" s="5">
        <v>3</v>
      </c>
      <c r="AE43" s="5">
        <v>12</v>
      </c>
      <c r="AF43" s="5">
        <v>12</v>
      </c>
      <c r="AG43" s="5">
        <v>6</v>
      </c>
      <c r="AH43" s="5">
        <v>12</v>
      </c>
      <c r="AI43" s="5">
        <v>2</v>
      </c>
      <c r="AO43" s="5">
        <v>4</v>
      </c>
      <c r="AQ43" s="5">
        <v>24</v>
      </c>
      <c r="AR43" s="5">
        <v>12</v>
      </c>
      <c r="AT43" s="5">
        <v>32</v>
      </c>
      <c r="AU43" s="5">
        <v>40</v>
      </c>
      <c r="AV43" s="5">
        <v>60</v>
      </c>
      <c r="AX43" s="5">
        <v>1</v>
      </c>
      <c r="AY43" s="5">
        <v>64</v>
      </c>
      <c r="AZ43" s="5">
        <v>36</v>
      </c>
      <c r="BA43" s="5">
        <v>2</v>
      </c>
      <c r="BB43" s="5">
        <v>72</v>
      </c>
      <c r="BC43" s="5">
        <v>8</v>
      </c>
      <c r="BE43" s="5">
        <v>8</v>
      </c>
      <c r="BF43" s="5">
        <v>3</v>
      </c>
      <c r="BG43" s="5">
        <v>2</v>
      </c>
      <c r="BH43" s="5">
        <v>3</v>
      </c>
      <c r="BI43" s="5">
        <v>24</v>
      </c>
      <c r="BJ43" s="5">
        <v>24</v>
      </c>
      <c r="BK43" s="5">
        <v>20</v>
      </c>
      <c r="BL43" s="5">
        <v>4</v>
      </c>
      <c r="BM43" s="5">
        <v>2</v>
      </c>
      <c r="BN43" s="5">
        <v>12</v>
      </c>
      <c r="BP43" s="5">
        <v>6</v>
      </c>
      <c r="BQ43" s="5">
        <v>16</v>
      </c>
      <c r="BR43" s="5">
        <v>4</v>
      </c>
      <c r="BS43" s="5">
        <v>32</v>
      </c>
      <c r="BV43" s="5">
        <v>2</v>
      </c>
      <c r="BW43" s="5">
        <v>24</v>
      </c>
      <c r="BX43" s="5">
        <v>32</v>
      </c>
      <c r="BY43" s="5">
        <v>24</v>
      </c>
      <c r="BZ43" s="5">
        <v>28</v>
      </c>
      <c r="CA43" s="5">
        <v>60</v>
      </c>
      <c r="CB43" s="5">
        <v>24</v>
      </c>
      <c r="CC43" s="5">
        <v>32</v>
      </c>
      <c r="CD43" s="5">
        <v>80</v>
      </c>
      <c r="CE43" s="5">
        <v>28</v>
      </c>
      <c r="CF43" s="5">
        <v>24</v>
      </c>
      <c r="CG43" s="5">
        <v>24</v>
      </c>
      <c r="CH43" s="5">
        <v>12</v>
      </c>
      <c r="CI43" s="5">
        <v>40</v>
      </c>
      <c r="CJ43" s="5">
        <v>16</v>
      </c>
      <c r="CK43" s="5">
        <v>20</v>
      </c>
      <c r="CL43" s="5">
        <v>40</v>
      </c>
      <c r="CM43" s="5">
        <v>8</v>
      </c>
      <c r="CN43" s="5">
        <v>40</v>
      </c>
      <c r="CO43" s="5">
        <v>36</v>
      </c>
      <c r="CP43" s="5">
        <v>2</v>
      </c>
      <c r="CQ43" s="5">
        <v>36</v>
      </c>
      <c r="CR43" s="5">
        <v>80</v>
      </c>
      <c r="CS43" s="5">
        <v>20</v>
      </c>
      <c r="CT43" s="5">
        <v>60</v>
      </c>
      <c r="CU43" s="5">
        <v>84</v>
      </c>
      <c r="CV43" s="5">
        <v>64</v>
      </c>
      <c r="CW43" s="5">
        <v>56</v>
      </c>
      <c r="CX43" s="5">
        <v>16</v>
      </c>
      <c r="CY43" s="5">
        <v>3</v>
      </c>
      <c r="CZ43" s="5">
        <v>40</v>
      </c>
      <c r="DA43" s="5">
        <v>8</v>
      </c>
      <c r="DB43" s="5">
        <v>28</v>
      </c>
      <c r="DC43" s="5">
        <v>12</v>
      </c>
      <c r="DD43" s="5">
        <v>12</v>
      </c>
      <c r="DE43" s="5">
        <v>16</v>
      </c>
      <c r="DF43" s="5">
        <v>20</v>
      </c>
      <c r="DG43" s="5">
        <v>32</v>
      </c>
      <c r="DI43" s="5">
        <v>12</v>
      </c>
      <c r="DJ43" s="5">
        <v>12</v>
      </c>
      <c r="DK43" s="5">
        <v>40</v>
      </c>
      <c r="DL43" s="5">
        <v>88</v>
      </c>
      <c r="DM43" s="5">
        <v>80</v>
      </c>
      <c r="DN43" s="5">
        <v>40</v>
      </c>
      <c r="DO43" s="5">
        <v>12</v>
      </c>
      <c r="DQ43" s="5">
        <v>4</v>
      </c>
      <c r="DR43" s="5">
        <v>8</v>
      </c>
      <c r="DS43" s="5">
        <v>20</v>
      </c>
      <c r="DT43" s="5">
        <v>16</v>
      </c>
      <c r="DU43" s="5">
        <v>36</v>
      </c>
      <c r="DV43" s="5">
        <v>24</v>
      </c>
      <c r="DW43" s="5">
        <v>32</v>
      </c>
      <c r="DX43" s="5">
        <v>28</v>
      </c>
      <c r="DY43" s="5">
        <v>0.1</v>
      </c>
      <c r="DZ43" s="5">
        <v>16</v>
      </c>
      <c r="EA43" s="5">
        <v>1</v>
      </c>
      <c r="EC43" s="5">
        <v>10</v>
      </c>
      <c r="ED43" s="5">
        <v>16</v>
      </c>
      <c r="EE43" s="5">
        <v>4</v>
      </c>
      <c r="EF43" s="5">
        <v>1</v>
      </c>
      <c r="EG43" s="5">
        <v>1</v>
      </c>
      <c r="EH43" s="5">
        <v>16</v>
      </c>
      <c r="EI43" s="5">
        <v>4</v>
      </c>
      <c r="EJ43" s="5">
        <v>24</v>
      </c>
      <c r="EK43" s="5">
        <v>12</v>
      </c>
      <c r="EL43" s="5">
        <v>20</v>
      </c>
      <c r="EM43" s="5">
        <v>40</v>
      </c>
      <c r="EN43" s="5">
        <v>24</v>
      </c>
      <c r="EO43" s="5">
        <v>12</v>
      </c>
    </row>
    <row r="44" spans="1:146">
      <c r="A44" s="5" t="s">
        <v>175</v>
      </c>
      <c r="B44" s="29" t="s">
        <v>116</v>
      </c>
      <c r="C44" s="5" t="s">
        <v>176</v>
      </c>
    </row>
  </sheetData>
  <sortState ref="A9:EM40">
    <sortCondition ref="A9:A40"/>
  </sortState>
  <phoneticPr fontId="2"/>
  <hyperlinks>
    <hyperlink ref="E1" r:id="rId1" display="=@text(D4,&quot;標準&quot;)"/>
    <hyperlink ref="F1:EO1" r:id="rId2" display="=@text(D4,&quot;標準&quot;)"/>
  </hyperlinks>
  <pageMargins left="0.7" right="0.7" top="0.75" bottom="0.75" header="0.3" footer="0.3"/>
  <pageSetup paperSize="9" orientation="portrait" verticalDpi="36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6"/>
  <sheetViews>
    <sheetView tabSelected="1" workbookViewId="0">
      <pane ySplit="2" topLeftCell="A808" activePane="bottomLeft" state="frozen"/>
      <selection pane="bottomLeft" activeCell="B846" sqref="B846"/>
    </sheetView>
  </sheetViews>
  <sheetFormatPr defaultColWidth="9" defaultRowHeight="13.5"/>
  <cols>
    <col min="1" max="3" width="9" style="13"/>
    <col min="4" max="4" width="9" style="14"/>
    <col min="5" max="5" width="13.875" style="38" bestFit="1" customWidth="1"/>
    <col min="6" max="6" width="12.75" style="38" bestFit="1" customWidth="1"/>
    <col min="7" max="7" width="11.625" style="13" bestFit="1" customWidth="1"/>
    <col min="8" max="8" width="12.75" style="13" bestFit="1" customWidth="1"/>
    <col min="9" max="9" width="8.5" style="13" bestFit="1" customWidth="1"/>
    <col min="10" max="16384" width="9" style="13"/>
  </cols>
  <sheetData>
    <row r="1" spans="1:13">
      <c r="A1" s="13" t="s">
        <v>190</v>
      </c>
      <c r="B1" s="13" t="s">
        <v>100</v>
      </c>
      <c r="C1" s="13" t="s">
        <v>101</v>
      </c>
      <c r="D1" s="14" t="s">
        <v>111</v>
      </c>
      <c r="E1" s="38" t="s">
        <v>230</v>
      </c>
      <c r="F1" s="38" t="s">
        <v>231</v>
      </c>
      <c r="G1" s="13" t="s">
        <v>232</v>
      </c>
      <c r="H1" s="13" t="s">
        <v>233</v>
      </c>
      <c r="I1" s="13" t="s">
        <v>99</v>
      </c>
      <c r="J1" s="13" t="s">
        <v>102</v>
      </c>
      <c r="K1" s="13" t="s">
        <v>103</v>
      </c>
      <c r="L1" s="13" t="s">
        <v>104</v>
      </c>
      <c r="M1" s="13" t="s">
        <v>116</v>
      </c>
    </row>
    <row r="2" spans="1:13">
      <c r="B2" s="13" t="s">
        <v>105</v>
      </c>
      <c r="I2" s="13" t="s">
        <v>109</v>
      </c>
      <c r="J2" s="13" t="s">
        <v>106</v>
      </c>
      <c r="K2" s="13" t="s">
        <v>107</v>
      </c>
      <c r="L2" s="13" t="s">
        <v>108</v>
      </c>
      <c r="M2" s="13" t="s">
        <v>119</v>
      </c>
    </row>
    <row r="3" spans="1:13" ht="15">
      <c r="A3" s="37" t="str">
        <f>CONCATENATE(B3,TEXT(C3,"00"))</f>
        <v>A00</v>
      </c>
      <c r="B3" s="13" t="s">
        <v>110</v>
      </c>
      <c r="C3" s="13">
        <v>0</v>
      </c>
      <c r="D3" s="14">
        <v>1</v>
      </c>
      <c r="E3" s="39">
        <v>-164.66921072599999</v>
      </c>
      <c r="F3" s="39">
        <v>65.444630835300003</v>
      </c>
      <c r="G3" s="11">
        <v>376217.15299999999</v>
      </c>
      <c r="H3" s="11">
        <v>1277493.3019999999</v>
      </c>
      <c r="I3" s="11">
        <v>118.89</v>
      </c>
      <c r="J3" s="11">
        <v>10</v>
      </c>
      <c r="K3" s="11">
        <v>5.0999999999999996</v>
      </c>
      <c r="L3" s="11">
        <v>34</v>
      </c>
    </row>
    <row r="4" spans="1:13" ht="15">
      <c r="A4" s="37" t="str">
        <f t="shared" ref="A4:A67" si="0">CONCATENATE(B4,TEXT(C4,"00"))</f>
        <v>A00</v>
      </c>
      <c r="B4" s="13" t="s">
        <v>110</v>
      </c>
      <c r="C4" s="13">
        <v>0</v>
      </c>
      <c r="D4" s="14">
        <v>2</v>
      </c>
      <c r="E4" s="39">
        <v>-164.669201617</v>
      </c>
      <c r="F4" s="39">
        <v>65.444633751599994</v>
      </c>
      <c r="G4" s="11">
        <v>376217.58899999998</v>
      </c>
      <c r="H4" s="11">
        <v>1277493.6089999999</v>
      </c>
      <c r="I4" s="11">
        <v>118.925</v>
      </c>
      <c r="J4" s="11">
        <v>40</v>
      </c>
      <c r="K4" s="11">
        <v>5.0999999999999996</v>
      </c>
      <c r="L4" s="11">
        <v>39</v>
      </c>
    </row>
    <row r="5" spans="1:13" ht="15">
      <c r="A5" s="37" t="str">
        <f t="shared" si="0"/>
        <v>A00</v>
      </c>
      <c r="B5" s="13" t="s">
        <v>110</v>
      </c>
      <c r="C5" s="13">
        <v>0</v>
      </c>
      <c r="D5" s="14">
        <v>3</v>
      </c>
      <c r="E5" s="39">
        <v>-164.66919521599999</v>
      </c>
      <c r="F5" s="39">
        <v>65.444630633200006</v>
      </c>
      <c r="G5" s="11">
        <v>376217.87099999998</v>
      </c>
      <c r="H5" s="11">
        <v>1277493.2490000001</v>
      </c>
      <c r="I5" s="11">
        <v>118.90300000000001</v>
      </c>
      <c r="J5" s="11">
        <v>51</v>
      </c>
      <c r="K5" s="11">
        <v>5.5</v>
      </c>
      <c r="L5" s="11">
        <v>35</v>
      </c>
    </row>
    <row r="6" spans="1:13" ht="15">
      <c r="A6" s="37" t="str">
        <f t="shared" si="0"/>
        <v>A00</v>
      </c>
      <c r="B6" s="13" t="s">
        <v>110</v>
      </c>
      <c r="C6" s="13">
        <v>0</v>
      </c>
      <c r="D6" s="14">
        <v>4</v>
      </c>
      <c r="E6" s="39">
        <v>-164.66920461199999</v>
      </c>
      <c r="F6" s="39">
        <v>65.444627999000005</v>
      </c>
      <c r="G6" s="11">
        <v>376217.42300000001</v>
      </c>
      <c r="H6" s="11">
        <v>1277492.9739999999</v>
      </c>
      <c r="I6" s="11">
        <v>118.89700000000001</v>
      </c>
      <c r="J6" s="11">
        <v>45</v>
      </c>
      <c r="K6" s="11">
        <v>4.8</v>
      </c>
      <c r="L6" s="11">
        <v>30</v>
      </c>
    </row>
    <row r="7" spans="1:13" ht="15">
      <c r="A7" s="37" t="str">
        <f t="shared" si="0"/>
        <v>A00</v>
      </c>
      <c r="B7" s="13" t="s">
        <v>110</v>
      </c>
      <c r="C7" s="13">
        <v>0</v>
      </c>
      <c r="D7" s="14" t="s">
        <v>113</v>
      </c>
      <c r="E7" s="39">
        <v>-164.669202103</v>
      </c>
      <c r="F7" s="39">
        <v>65.444631956799995</v>
      </c>
      <c r="G7" s="11">
        <v>376217.55800000002</v>
      </c>
      <c r="H7" s="11">
        <v>1277493.4099999999</v>
      </c>
      <c r="I7" s="11">
        <v>119.02500000000001</v>
      </c>
      <c r="J7" s="11">
        <v>7</v>
      </c>
      <c r="K7" s="11">
        <v>13</v>
      </c>
      <c r="L7" s="11">
        <v>48</v>
      </c>
    </row>
    <row r="8" spans="1:13" ht="15">
      <c r="A8" s="37" t="str">
        <f t="shared" si="0"/>
        <v>A00</v>
      </c>
      <c r="B8" s="13" t="s">
        <v>110</v>
      </c>
      <c r="C8" s="13">
        <v>0</v>
      </c>
      <c r="D8" s="14" t="s">
        <v>115</v>
      </c>
      <c r="E8" s="39">
        <v>-164.66920321000001</v>
      </c>
      <c r="F8" s="39">
        <v>65.444630115099997</v>
      </c>
      <c r="G8" s="11">
        <v>376217.49800000002</v>
      </c>
      <c r="H8" s="11">
        <v>1277493.2069999999</v>
      </c>
      <c r="I8" s="11">
        <v>118.93</v>
      </c>
      <c r="J8" s="11">
        <v>35</v>
      </c>
      <c r="K8" s="11">
        <v>6.1</v>
      </c>
      <c r="L8" s="11">
        <v>38</v>
      </c>
    </row>
    <row r="9" spans="1:13" ht="15">
      <c r="A9" s="37" t="str">
        <f t="shared" si="0"/>
        <v>A01</v>
      </c>
      <c r="B9" s="13" t="s">
        <v>110</v>
      </c>
      <c r="C9" s="13">
        <v>1</v>
      </c>
      <c r="D9" s="14">
        <v>1</v>
      </c>
      <c r="E9" s="39">
        <v>-164.669198034</v>
      </c>
      <c r="F9" s="39">
        <v>65.444623779699995</v>
      </c>
      <c r="G9" s="11">
        <v>376217.70799999998</v>
      </c>
      <c r="H9" s="11">
        <v>1277492.4909999999</v>
      </c>
      <c r="I9" s="11">
        <v>118.974</v>
      </c>
      <c r="J9" s="12">
        <v>25</v>
      </c>
      <c r="K9" s="12">
        <v>10.4</v>
      </c>
      <c r="L9" s="12">
        <v>37</v>
      </c>
    </row>
    <row r="10" spans="1:13" ht="15">
      <c r="A10" s="37" t="str">
        <f t="shared" si="0"/>
        <v>A01</v>
      </c>
      <c r="B10" s="13" t="s">
        <v>110</v>
      </c>
      <c r="C10" s="13">
        <v>1</v>
      </c>
      <c r="D10" s="14">
        <v>2</v>
      </c>
      <c r="E10" s="39">
        <v>-164.66918955899999</v>
      </c>
      <c r="F10" s="39">
        <v>65.444625509000005</v>
      </c>
      <c r="G10" s="11">
        <v>376218.109</v>
      </c>
      <c r="H10" s="11">
        <v>1277492.6669999999</v>
      </c>
      <c r="I10" s="11">
        <v>119.035</v>
      </c>
      <c r="J10" s="12">
        <v>18</v>
      </c>
      <c r="K10" s="12">
        <v>8.5</v>
      </c>
      <c r="L10" s="12">
        <v>41</v>
      </c>
    </row>
    <row r="11" spans="1:13" ht="15">
      <c r="A11" s="37" t="str">
        <f t="shared" si="0"/>
        <v>A01</v>
      </c>
      <c r="B11" s="13" t="s">
        <v>110</v>
      </c>
      <c r="C11" s="13">
        <v>1</v>
      </c>
      <c r="D11" s="14">
        <v>3</v>
      </c>
      <c r="E11" s="39">
        <v>-164.669183815</v>
      </c>
      <c r="F11" s="39">
        <v>65.444622073800005</v>
      </c>
      <c r="G11" s="11">
        <v>376218.359</v>
      </c>
      <c r="H11" s="11">
        <v>1277492.273</v>
      </c>
      <c r="I11" s="11">
        <v>118.852</v>
      </c>
      <c r="J11" s="12">
        <v>19</v>
      </c>
      <c r="K11" s="12">
        <v>11.8</v>
      </c>
      <c r="L11" s="12">
        <v>54</v>
      </c>
    </row>
    <row r="12" spans="1:13" ht="15">
      <c r="A12" s="37" t="str">
        <f t="shared" si="0"/>
        <v>A01</v>
      </c>
      <c r="B12" s="13" t="s">
        <v>110</v>
      </c>
      <c r="C12" s="13">
        <v>1</v>
      </c>
      <c r="D12" s="14">
        <v>4</v>
      </c>
      <c r="E12" s="39">
        <v>-164.66919150199999</v>
      </c>
      <c r="F12" s="39">
        <v>65.444619388999996</v>
      </c>
      <c r="G12" s="11">
        <v>376217.99</v>
      </c>
      <c r="H12" s="11">
        <v>1277491.9890000001</v>
      </c>
      <c r="I12" s="11">
        <v>118.818</v>
      </c>
      <c r="J12" s="12">
        <v>44</v>
      </c>
      <c r="K12" s="12">
        <v>10.1</v>
      </c>
      <c r="L12" s="12">
        <v>45</v>
      </c>
    </row>
    <row r="13" spans="1:13" ht="15">
      <c r="A13" s="37" t="str">
        <f t="shared" si="0"/>
        <v>A01</v>
      </c>
      <c r="B13" s="13" t="s">
        <v>110</v>
      </c>
      <c r="C13" s="13">
        <v>1</v>
      </c>
      <c r="D13" s="14" t="s">
        <v>112</v>
      </c>
      <c r="E13" s="39">
        <v>-164.66918824199999</v>
      </c>
      <c r="F13" s="39">
        <v>65.444622534199993</v>
      </c>
      <c r="G13" s="11">
        <v>376218.15600000002</v>
      </c>
      <c r="H13" s="11">
        <v>1277492.3330000001</v>
      </c>
      <c r="I13" s="11">
        <v>119.02800000000001</v>
      </c>
      <c r="J13" s="12">
        <v>9</v>
      </c>
      <c r="K13" s="12">
        <v>13.4</v>
      </c>
      <c r="L13" s="12">
        <v>53</v>
      </c>
    </row>
    <row r="14" spans="1:13" ht="15">
      <c r="A14" s="37" t="str">
        <f t="shared" si="0"/>
        <v>A01</v>
      </c>
      <c r="B14" s="13" t="s">
        <v>110</v>
      </c>
      <c r="C14" s="13">
        <v>1</v>
      </c>
      <c r="D14" s="14" t="s">
        <v>114</v>
      </c>
      <c r="E14" s="39">
        <v>-164.669193001</v>
      </c>
      <c r="F14" s="39">
        <v>65.4446213911</v>
      </c>
      <c r="G14" s="11">
        <v>376217.93</v>
      </c>
      <c r="H14" s="11">
        <v>1277492.2150000001</v>
      </c>
      <c r="I14" s="11">
        <v>118.82599999999999</v>
      </c>
      <c r="J14" s="12">
        <v>81</v>
      </c>
      <c r="K14" s="12">
        <v>3.5</v>
      </c>
      <c r="L14" s="12">
        <v>31</v>
      </c>
    </row>
    <row r="15" spans="1:13" ht="15">
      <c r="A15" s="37" t="str">
        <f t="shared" si="0"/>
        <v>A02</v>
      </c>
      <c r="B15" s="13" t="s">
        <v>110</v>
      </c>
      <c r="C15" s="13">
        <v>2</v>
      </c>
      <c r="D15" s="14">
        <v>1</v>
      </c>
      <c r="E15" s="39">
        <v>-164.66918598300001</v>
      </c>
      <c r="F15" s="39">
        <v>65.444616246099997</v>
      </c>
      <c r="G15" s="11">
        <v>376218.23100000003</v>
      </c>
      <c r="H15" s="11">
        <v>1277491.628</v>
      </c>
      <c r="I15" s="11">
        <v>118.80500000000001</v>
      </c>
      <c r="J15" s="12">
        <v>54</v>
      </c>
      <c r="K15" s="12">
        <v>5.3</v>
      </c>
      <c r="L15" s="12">
        <v>41</v>
      </c>
    </row>
    <row r="16" spans="1:13" ht="15">
      <c r="A16" s="37" t="str">
        <f t="shared" si="0"/>
        <v>A02</v>
      </c>
      <c r="B16" s="13" t="s">
        <v>110</v>
      </c>
      <c r="C16" s="13">
        <v>2</v>
      </c>
      <c r="D16" s="14">
        <v>2</v>
      </c>
      <c r="E16" s="39">
        <v>-164.66917794099999</v>
      </c>
      <c r="F16" s="39">
        <v>65.444618622899995</v>
      </c>
      <c r="G16" s="11">
        <v>376218.61499999999</v>
      </c>
      <c r="H16" s="11">
        <v>1277491.8770000001</v>
      </c>
      <c r="I16" s="11">
        <v>118.806</v>
      </c>
      <c r="J16" s="12">
        <v>64</v>
      </c>
      <c r="K16" s="12">
        <v>4.4000000000000004</v>
      </c>
      <c r="L16" s="12">
        <v>41</v>
      </c>
    </row>
    <row r="17" spans="1:13" ht="15">
      <c r="A17" s="37" t="str">
        <f t="shared" si="0"/>
        <v>A02</v>
      </c>
      <c r="B17" s="13" t="s">
        <v>110</v>
      </c>
      <c r="C17" s="13">
        <v>2</v>
      </c>
      <c r="D17" s="14">
        <v>3</v>
      </c>
      <c r="E17" s="39">
        <v>-164.669170673</v>
      </c>
      <c r="F17" s="39">
        <v>65.444615268500002</v>
      </c>
      <c r="G17" s="11">
        <v>376218.93599999999</v>
      </c>
      <c r="H17" s="11">
        <v>1277491.4890000001</v>
      </c>
      <c r="I17" s="11">
        <v>118.67</v>
      </c>
      <c r="J17" s="12">
        <v>84</v>
      </c>
      <c r="K17" s="12">
        <v>6.1</v>
      </c>
      <c r="L17" s="12">
        <v>37</v>
      </c>
    </row>
    <row r="18" spans="1:13" ht="15">
      <c r="A18" s="37" t="str">
        <f t="shared" si="0"/>
        <v>A02</v>
      </c>
      <c r="B18" s="13" t="s">
        <v>110</v>
      </c>
      <c r="C18" s="13">
        <v>2</v>
      </c>
      <c r="D18" s="14">
        <v>4</v>
      </c>
      <c r="E18" s="39">
        <v>-164.66918013700001</v>
      </c>
      <c r="F18" s="39">
        <v>65.444612651100002</v>
      </c>
      <c r="G18" s="11">
        <v>376218.48499999999</v>
      </c>
      <c r="H18" s="11">
        <v>1277491.216</v>
      </c>
      <c r="I18" s="11">
        <v>118.748</v>
      </c>
      <c r="J18" s="12">
        <v>45</v>
      </c>
      <c r="K18" s="12">
        <v>6.3</v>
      </c>
      <c r="L18" s="12">
        <v>44</v>
      </c>
    </row>
    <row r="19" spans="1:13" ht="15">
      <c r="A19" s="37" t="str">
        <f t="shared" si="0"/>
        <v>A02</v>
      </c>
      <c r="B19" s="13" t="s">
        <v>110</v>
      </c>
      <c r="C19" s="13">
        <v>2</v>
      </c>
      <c r="D19" s="14" t="s">
        <v>112</v>
      </c>
      <c r="E19" s="39">
        <v>-164.66917806500001</v>
      </c>
      <c r="F19" s="39">
        <v>65.444616672999999</v>
      </c>
      <c r="G19" s="11">
        <v>376218.6</v>
      </c>
      <c r="H19" s="11">
        <v>1277491.6599999999</v>
      </c>
      <c r="I19" s="11">
        <v>118.95699999999999</v>
      </c>
      <c r="J19" s="12">
        <v>15</v>
      </c>
      <c r="K19" s="12">
        <v>13.8</v>
      </c>
      <c r="L19" s="12">
        <v>64</v>
      </c>
    </row>
    <row r="20" spans="1:13" ht="15">
      <c r="A20" s="37" t="str">
        <f t="shared" si="0"/>
        <v>A02</v>
      </c>
      <c r="B20" s="13" t="s">
        <v>110</v>
      </c>
      <c r="C20" s="13">
        <v>2</v>
      </c>
      <c r="D20" s="14" t="s">
        <v>114</v>
      </c>
      <c r="E20" s="39">
        <v>-164.669173094</v>
      </c>
      <c r="F20" s="39">
        <v>65.444615522000007</v>
      </c>
      <c r="G20" s="11">
        <v>376218.82500000001</v>
      </c>
      <c r="H20" s="11">
        <v>1277491.5220000001</v>
      </c>
      <c r="I20" s="11">
        <v>118.708</v>
      </c>
      <c r="J20" s="12">
        <v>95</v>
      </c>
      <c r="K20" s="12">
        <v>5.2</v>
      </c>
      <c r="L20" s="12">
        <v>37</v>
      </c>
    </row>
    <row r="21" spans="1:13" ht="15">
      <c r="A21" s="37" t="str">
        <f t="shared" si="0"/>
        <v>A03</v>
      </c>
      <c r="B21" s="13" t="s">
        <v>110</v>
      </c>
      <c r="C21" s="13">
        <v>3</v>
      </c>
      <c r="D21" s="14">
        <v>1</v>
      </c>
      <c r="E21" s="39">
        <v>-164.66917593599999</v>
      </c>
      <c r="F21" s="39">
        <v>65.444608694999999</v>
      </c>
      <c r="G21" s="11">
        <v>376218.66100000002</v>
      </c>
      <c r="H21" s="11">
        <v>1277490.767</v>
      </c>
      <c r="I21" s="11">
        <v>118.60599999999999</v>
      </c>
      <c r="J21" s="12">
        <v>100</v>
      </c>
      <c r="K21" s="12">
        <v>4.5999999999999996</v>
      </c>
      <c r="L21" s="12">
        <v>35</v>
      </c>
    </row>
    <row r="22" spans="1:13" ht="15">
      <c r="A22" s="37" t="str">
        <f t="shared" si="0"/>
        <v>A03</v>
      </c>
      <c r="B22" s="13" t="s">
        <v>110</v>
      </c>
      <c r="C22" s="13">
        <v>3</v>
      </c>
      <c r="D22" s="14">
        <v>2</v>
      </c>
      <c r="E22" s="39">
        <v>-164.66916719599999</v>
      </c>
      <c r="F22" s="39">
        <v>65.444610779000001</v>
      </c>
      <c r="G22" s="11">
        <v>376219.076</v>
      </c>
      <c r="H22" s="11">
        <v>1277490.9820000001</v>
      </c>
      <c r="I22" s="11">
        <v>118.624</v>
      </c>
      <c r="J22" s="12">
        <v>109</v>
      </c>
      <c r="K22" s="12">
        <v>6.1</v>
      </c>
      <c r="L22" s="12">
        <v>43</v>
      </c>
    </row>
    <row r="23" spans="1:13" ht="15">
      <c r="A23" s="37" t="str">
        <f t="shared" si="0"/>
        <v>A03</v>
      </c>
      <c r="B23" s="13" t="s">
        <v>110</v>
      </c>
      <c r="C23" s="13">
        <v>3</v>
      </c>
      <c r="D23" s="14">
        <v>3</v>
      </c>
      <c r="E23" s="39">
        <v>-164.669162038</v>
      </c>
      <c r="F23" s="39">
        <v>65.444607378399994</v>
      </c>
      <c r="G23" s="11">
        <v>376219.299</v>
      </c>
      <c r="H23" s="11">
        <v>1277490.5930000001</v>
      </c>
      <c r="I23" s="11">
        <v>118.59099999999999</v>
      </c>
      <c r="J23" s="12">
        <v>108</v>
      </c>
      <c r="K23" s="12">
        <v>5.8</v>
      </c>
      <c r="L23" s="12">
        <v>49</v>
      </c>
    </row>
    <row r="24" spans="1:13" ht="15">
      <c r="A24" s="37" t="str">
        <f t="shared" si="0"/>
        <v>A03</v>
      </c>
      <c r="B24" s="13" t="s">
        <v>110</v>
      </c>
      <c r="C24" s="13">
        <v>3</v>
      </c>
      <c r="D24" s="14">
        <v>4</v>
      </c>
      <c r="E24" s="39">
        <v>-164.66917125099999</v>
      </c>
      <c r="F24" s="39">
        <v>65.444605061600001</v>
      </c>
      <c r="G24" s="11">
        <v>376218.86099999998</v>
      </c>
      <c r="H24" s="11">
        <v>1277490.3529999999</v>
      </c>
      <c r="I24" s="11">
        <v>118.583</v>
      </c>
      <c r="J24" s="12">
        <v>107</v>
      </c>
      <c r="K24" s="12">
        <v>5.9</v>
      </c>
      <c r="L24" s="12">
        <v>48</v>
      </c>
    </row>
    <row r="25" spans="1:13" ht="15">
      <c r="A25" s="37" t="str">
        <f t="shared" si="0"/>
        <v>A03</v>
      </c>
      <c r="B25" s="13" t="s">
        <v>110</v>
      </c>
      <c r="C25" s="13">
        <v>3</v>
      </c>
      <c r="D25" s="14" t="s">
        <v>112</v>
      </c>
      <c r="E25" s="39">
        <v>-164.669167141</v>
      </c>
      <c r="F25" s="39">
        <v>65.444608553999998</v>
      </c>
      <c r="G25" s="11">
        <v>376219.06800000003</v>
      </c>
      <c r="H25" s="11">
        <v>1277490.7339999999</v>
      </c>
      <c r="I25" s="11">
        <v>118.61499999999999</v>
      </c>
      <c r="J25" s="12">
        <v>98</v>
      </c>
      <c r="K25" s="12">
        <v>7.3</v>
      </c>
      <c r="L25" s="12">
        <v>49</v>
      </c>
    </row>
    <row r="26" spans="1:13" ht="15">
      <c r="A26" s="37" t="str">
        <f t="shared" si="0"/>
        <v>A03</v>
      </c>
      <c r="B26" s="13" t="s">
        <v>110</v>
      </c>
      <c r="C26" s="13">
        <v>3</v>
      </c>
      <c r="D26" s="14" t="s">
        <v>114</v>
      </c>
      <c r="E26" s="39">
        <v>-164.66916970299999</v>
      </c>
      <c r="F26" s="39">
        <v>65.444605959599997</v>
      </c>
      <c r="G26" s="11">
        <v>376218.93699999998</v>
      </c>
      <c r="H26" s="11">
        <v>1277490.45</v>
      </c>
      <c r="I26" s="11">
        <v>118.578</v>
      </c>
      <c r="J26" s="12">
        <v>106</v>
      </c>
      <c r="K26" s="12">
        <v>5.8</v>
      </c>
      <c r="L26" s="12">
        <v>50</v>
      </c>
    </row>
    <row r="27" spans="1:13" ht="15">
      <c r="A27" s="37" t="str">
        <f t="shared" si="0"/>
        <v>A03</v>
      </c>
      <c r="B27" s="13" t="s">
        <v>110</v>
      </c>
      <c r="C27" s="13">
        <v>3.4</v>
      </c>
      <c r="D27" s="14">
        <v>1</v>
      </c>
      <c r="E27" s="39"/>
      <c r="F27" s="39"/>
      <c r="G27" s="11"/>
      <c r="H27" s="11"/>
      <c r="I27" s="11"/>
      <c r="J27" s="12">
        <v>109</v>
      </c>
      <c r="K27" s="12">
        <v>5.4</v>
      </c>
      <c r="L27" s="12">
        <v>48</v>
      </c>
      <c r="M27" s="13" t="s">
        <v>119</v>
      </c>
    </row>
    <row r="28" spans="1:13" ht="15">
      <c r="A28" s="37" t="str">
        <f t="shared" si="0"/>
        <v>A03</v>
      </c>
      <c r="B28" s="13" t="s">
        <v>110</v>
      </c>
      <c r="C28" s="13">
        <v>3.4</v>
      </c>
      <c r="D28" s="14">
        <v>2</v>
      </c>
      <c r="E28" s="39"/>
      <c r="F28" s="39"/>
      <c r="G28" s="11"/>
      <c r="H28" s="11"/>
      <c r="I28" s="11"/>
      <c r="J28" s="12">
        <v>104</v>
      </c>
      <c r="K28" s="12">
        <v>6.4</v>
      </c>
      <c r="L28" s="12">
        <v>52</v>
      </c>
      <c r="M28" s="13" t="s">
        <v>119</v>
      </c>
    </row>
    <row r="29" spans="1:13" ht="15">
      <c r="A29" s="37" t="str">
        <f t="shared" si="0"/>
        <v>A03</v>
      </c>
      <c r="B29" s="13" t="s">
        <v>110</v>
      </c>
      <c r="C29" s="13">
        <v>3.4</v>
      </c>
      <c r="D29" s="14">
        <v>3</v>
      </c>
      <c r="E29" s="39"/>
      <c r="F29" s="39"/>
      <c r="G29" s="11"/>
      <c r="H29" s="11"/>
      <c r="I29" s="11"/>
      <c r="J29" s="12">
        <v>102</v>
      </c>
      <c r="K29" s="12">
        <v>5.5</v>
      </c>
      <c r="L29" s="12">
        <v>48</v>
      </c>
      <c r="M29" s="13" t="s">
        <v>119</v>
      </c>
    </row>
    <row r="30" spans="1:13" ht="15">
      <c r="A30" s="37" t="str">
        <f t="shared" si="0"/>
        <v>A03</v>
      </c>
      <c r="B30" s="13" t="s">
        <v>110</v>
      </c>
      <c r="C30" s="13">
        <v>3.4</v>
      </c>
      <c r="D30" s="14">
        <v>4</v>
      </c>
      <c r="E30" s="39"/>
      <c r="F30" s="39"/>
      <c r="G30" s="11"/>
      <c r="H30" s="11"/>
      <c r="I30" s="11"/>
      <c r="J30" s="12">
        <v>107</v>
      </c>
      <c r="K30" s="12">
        <v>5.4</v>
      </c>
      <c r="L30" s="12">
        <v>51</v>
      </c>
      <c r="M30" s="13" t="s">
        <v>119</v>
      </c>
    </row>
    <row r="31" spans="1:13" ht="15">
      <c r="A31" s="37" t="str">
        <f t="shared" si="0"/>
        <v>A04</v>
      </c>
      <c r="B31" s="13" t="s">
        <v>110</v>
      </c>
      <c r="C31" s="13">
        <v>4</v>
      </c>
      <c r="D31" s="14">
        <v>1</v>
      </c>
      <c r="E31" s="39">
        <v>-164.66916230199999</v>
      </c>
      <c r="F31" s="39">
        <v>65.444601503499996</v>
      </c>
      <c r="G31" s="11">
        <v>376219.25900000002</v>
      </c>
      <c r="H31" s="11">
        <v>1277489.939</v>
      </c>
      <c r="I31" s="11">
        <v>118.53700000000001</v>
      </c>
      <c r="J31" s="12">
        <v>109</v>
      </c>
      <c r="K31" s="12">
        <v>5.8</v>
      </c>
      <c r="L31" s="12">
        <v>51</v>
      </c>
      <c r="M31" s="11"/>
    </row>
    <row r="32" spans="1:13" ht="15">
      <c r="A32" s="37" t="str">
        <f t="shared" si="0"/>
        <v>A04</v>
      </c>
      <c r="B32" s="13" t="s">
        <v>110</v>
      </c>
      <c r="C32" s="13">
        <v>4</v>
      </c>
      <c r="D32" s="14">
        <v>2</v>
      </c>
      <c r="E32" s="39">
        <v>-164.66915540799999</v>
      </c>
      <c r="F32" s="39">
        <v>65.444603922900001</v>
      </c>
      <c r="G32" s="11">
        <v>376219.59</v>
      </c>
      <c r="H32" s="11">
        <v>1277490.1950000001</v>
      </c>
      <c r="I32" s="11">
        <v>118.559</v>
      </c>
      <c r="J32" s="12">
        <v>107</v>
      </c>
      <c r="K32" s="12">
        <v>5.5</v>
      </c>
      <c r="L32" s="12">
        <v>49</v>
      </c>
      <c r="M32" s="11"/>
    </row>
    <row r="33" spans="1:13" ht="15">
      <c r="A33" s="37" t="str">
        <f t="shared" si="0"/>
        <v>A04</v>
      </c>
      <c r="B33" s="13" t="s">
        <v>110</v>
      </c>
      <c r="C33" s="13">
        <v>4</v>
      </c>
      <c r="D33" s="14">
        <v>3</v>
      </c>
      <c r="E33" s="39">
        <v>-164.66914910599999</v>
      </c>
      <c r="F33" s="39">
        <v>65.444600722000004</v>
      </c>
      <c r="G33" s="11">
        <v>376219.86700000003</v>
      </c>
      <c r="H33" s="11">
        <v>1277489.8259999999</v>
      </c>
      <c r="I33" s="11">
        <v>118.64</v>
      </c>
      <c r="J33" s="12">
        <v>88</v>
      </c>
      <c r="K33" s="12">
        <v>4.8</v>
      </c>
      <c r="L33" s="12">
        <v>46</v>
      </c>
      <c r="M33" s="11"/>
    </row>
    <row r="34" spans="1:13" ht="15">
      <c r="A34" s="37" t="str">
        <f t="shared" si="0"/>
        <v>A04</v>
      </c>
      <c r="B34" s="13" t="s">
        <v>110</v>
      </c>
      <c r="C34" s="13">
        <v>4</v>
      </c>
      <c r="D34" s="14">
        <v>4</v>
      </c>
      <c r="E34" s="39">
        <v>-164.66915774</v>
      </c>
      <c r="F34" s="39">
        <v>65.444598020499996</v>
      </c>
      <c r="G34" s="11">
        <v>376219.45400000003</v>
      </c>
      <c r="H34" s="11">
        <v>1277489.5419999999</v>
      </c>
      <c r="I34" s="11">
        <v>118.57</v>
      </c>
      <c r="J34" s="12">
        <v>96</v>
      </c>
      <c r="K34" s="12">
        <v>5.6</v>
      </c>
      <c r="L34" s="12">
        <v>50</v>
      </c>
      <c r="M34" s="11"/>
    </row>
    <row r="35" spans="1:13" ht="15">
      <c r="A35" s="37" t="str">
        <f t="shared" si="0"/>
        <v>A04</v>
      </c>
      <c r="B35" s="13" t="s">
        <v>110</v>
      </c>
      <c r="C35" s="13">
        <v>4</v>
      </c>
      <c r="D35" s="14" t="s">
        <v>112</v>
      </c>
      <c r="E35" s="39">
        <v>-164.66915964899999</v>
      </c>
      <c r="F35" s="39">
        <v>65.444599602500006</v>
      </c>
      <c r="G35" s="11">
        <v>376219.37300000002</v>
      </c>
      <c r="H35" s="11">
        <v>1277489.7220000001</v>
      </c>
      <c r="I35" s="11">
        <v>118.624</v>
      </c>
      <c r="J35" s="12">
        <v>93</v>
      </c>
      <c r="K35" s="12">
        <v>8.1999999999999993</v>
      </c>
      <c r="L35" s="12">
        <v>56</v>
      </c>
      <c r="M35" s="11"/>
    </row>
    <row r="36" spans="1:13" ht="15">
      <c r="A36" s="37" t="str">
        <f t="shared" si="0"/>
        <v>A04</v>
      </c>
      <c r="B36" s="13" t="s">
        <v>110</v>
      </c>
      <c r="C36" s="13">
        <v>4</v>
      </c>
      <c r="D36" s="14" t="s">
        <v>114</v>
      </c>
      <c r="E36" s="39">
        <v>-164.669157068</v>
      </c>
      <c r="F36" s="39">
        <v>65.444601793299995</v>
      </c>
      <c r="G36" s="11">
        <v>376219.50300000003</v>
      </c>
      <c r="H36" s="11">
        <v>1277489.9609999999</v>
      </c>
      <c r="I36" s="11">
        <v>118.56100000000001</v>
      </c>
      <c r="J36" s="12">
        <v>109</v>
      </c>
      <c r="K36" s="12">
        <v>6</v>
      </c>
      <c r="L36" s="12">
        <v>51</v>
      </c>
      <c r="M36" s="11"/>
    </row>
    <row r="37" spans="1:13" ht="15">
      <c r="A37" s="37" t="str">
        <f t="shared" si="0"/>
        <v>A05</v>
      </c>
      <c r="B37" s="13" t="s">
        <v>110</v>
      </c>
      <c r="C37" s="13">
        <v>5</v>
      </c>
      <c r="D37" s="14">
        <v>1</v>
      </c>
      <c r="E37" s="39">
        <v>-164.669151449</v>
      </c>
      <c r="F37" s="39">
        <v>65.444594289799994</v>
      </c>
      <c r="G37" s="11">
        <v>376219.728</v>
      </c>
      <c r="H37" s="11">
        <v>1277489.1140000001</v>
      </c>
      <c r="I37" s="11">
        <v>118.649</v>
      </c>
      <c r="J37" s="12">
        <v>53</v>
      </c>
      <c r="K37" s="12">
        <v>5.8</v>
      </c>
      <c r="L37" s="12">
        <v>44</v>
      </c>
      <c r="M37" s="11"/>
    </row>
    <row r="38" spans="1:13" ht="15">
      <c r="A38" s="37" t="str">
        <f t="shared" si="0"/>
        <v>A05</v>
      </c>
      <c r="B38" s="13" t="s">
        <v>110</v>
      </c>
      <c r="C38" s="13">
        <v>5</v>
      </c>
      <c r="D38" s="14">
        <v>2</v>
      </c>
      <c r="E38" s="39">
        <v>-164.66914385699999</v>
      </c>
      <c r="F38" s="39">
        <v>65.444596847200003</v>
      </c>
      <c r="G38" s="11">
        <v>376220.092</v>
      </c>
      <c r="H38" s="11">
        <v>1277489.3840000001</v>
      </c>
      <c r="I38" s="11">
        <v>118.703</v>
      </c>
      <c r="J38" s="12">
        <v>82</v>
      </c>
      <c r="K38" s="12">
        <v>4.9000000000000004</v>
      </c>
      <c r="L38" s="12">
        <v>43</v>
      </c>
      <c r="M38" s="11"/>
    </row>
    <row r="39" spans="1:13" ht="15">
      <c r="A39" s="37" t="str">
        <f t="shared" si="0"/>
        <v>A05</v>
      </c>
      <c r="B39" s="13" t="s">
        <v>110</v>
      </c>
      <c r="C39" s="13">
        <v>5</v>
      </c>
      <c r="D39" s="14">
        <v>3</v>
      </c>
      <c r="E39" s="39">
        <v>-164.66913841499999</v>
      </c>
      <c r="F39" s="39">
        <v>65.444593406699994</v>
      </c>
      <c r="G39" s="11">
        <v>376220.32799999998</v>
      </c>
      <c r="H39" s="11">
        <v>1277488.99</v>
      </c>
      <c r="I39" s="11">
        <v>118.995</v>
      </c>
      <c r="J39" s="12">
        <v>59</v>
      </c>
      <c r="K39" s="12">
        <v>12.6</v>
      </c>
      <c r="L39" s="12">
        <v>61</v>
      </c>
      <c r="M39" s="11"/>
    </row>
    <row r="40" spans="1:13" ht="15">
      <c r="A40" s="37" t="str">
        <f t="shared" si="0"/>
        <v>A05</v>
      </c>
      <c r="B40" s="13" t="s">
        <v>110</v>
      </c>
      <c r="C40" s="13">
        <v>5</v>
      </c>
      <c r="D40" s="14">
        <v>4</v>
      </c>
      <c r="E40" s="39">
        <v>-164.66914688400001</v>
      </c>
      <c r="F40" s="39">
        <v>65.444590986400001</v>
      </c>
      <c r="G40" s="11">
        <v>376219.924</v>
      </c>
      <c r="H40" s="11">
        <v>1277488.737</v>
      </c>
      <c r="I40" s="11">
        <v>118.71299999999999</v>
      </c>
      <c r="J40" s="12">
        <v>61</v>
      </c>
      <c r="K40" s="12">
        <v>6</v>
      </c>
      <c r="L40" s="12">
        <v>44</v>
      </c>
      <c r="M40" s="11"/>
    </row>
    <row r="41" spans="1:13" ht="15">
      <c r="A41" s="37" t="str">
        <f t="shared" si="0"/>
        <v>A05</v>
      </c>
      <c r="B41" s="13" t="s">
        <v>110</v>
      </c>
      <c r="C41" s="13">
        <v>5</v>
      </c>
      <c r="D41" s="14" t="s">
        <v>112</v>
      </c>
      <c r="E41" s="39">
        <v>-164.669141537</v>
      </c>
      <c r="F41" s="39">
        <v>65.444592714300001</v>
      </c>
      <c r="G41" s="11">
        <v>376220.18</v>
      </c>
      <c r="H41" s="11">
        <v>1277488.919</v>
      </c>
      <c r="I41" s="11">
        <v>119.005</v>
      </c>
      <c r="J41" s="12">
        <v>41</v>
      </c>
      <c r="K41" s="12">
        <v>13</v>
      </c>
      <c r="L41" s="12">
        <v>69</v>
      </c>
      <c r="M41" s="11"/>
    </row>
    <row r="42" spans="1:13" ht="15">
      <c r="A42" s="37" t="str">
        <f t="shared" si="0"/>
        <v>A05</v>
      </c>
      <c r="B42" s="13" t="s">
        <v>110</v>
      </c>
      <c r="C42" s="13">
        <v>5</v>
      </c>
      <c r="D42" s="14" t="s">
        <v>114</v>
      </c>
      <c r="E42" s="39">
        <v>-164.66914397799999</v>
      </c>
      <c r="F42" s="39">
        <v>65.444595714100004</v>
      </c>
      <c r="G42" s="11">
        <v>376220.08100000001</v>
      </c>
      <c r="H42" s="11">
        <v>1277489.2579999999</v>
      </c>
      <c r="I42" s="11">
        <v>118.69499999999999</v>
      </c>
      <c r="J42" s="12">
        <v>83</v>
      </c>
      <c r="K42" s="12">
        <v>5.4</v>
      </c>
      <c r="L42" s="12">
        <v>41</v>
      </c>
      <c r="M42" s="11"/>
    </row>
    <row r="43" spans="1:13" ht="15">
      <c r="A43" s="37" t="str">
        <f t="shared" si="0"/>
        <v>A06</v>
      </c>
      <c r="B43" s="13" t="s">
        <v>110</v>
      </c>
      <c r="C43" s="13">
        <v>6</v>
      </c>
      <c r="D43" s="14">
        <v>1</v>
      </c>
      <c r="E43" s="39">
        <v>-164.669139261</v>
      </c>
      <c r="F43" s="39">
        <v>65.444587530500002</v>
      </c>
      <c r="G43" s="11">
        <v>376220.261</v>
      </c>
      <c r="H43" s="11">
        <v>1277488.3370000001</v>
      </c>
      <c r="I43" s="11">
        <v>119.009</v>
      </c>
      <c r="J43" s="12">
        <v>4</v>
      </c>
      <c r="K43" s="12">
        <v>12.7</v>
      </c>
      <c r="L43" s="12">
        <v>45</v>
      </c>
      <c r="M43" s="11"/>
    </row>
    <row r="44" spans="1:13" ht="15">
      <c r="A44" s="37" t="str">
        <f t="shared" si="0"/>
        <v>A06</v>
      </c>
      <c r="B44" s="13" t="s">
        <v>110</v>
      </c>
      <c r="C44" s="13">
        <v>6</v>
      </c>
      <c r="D44" s="14">
        <v>2</v>
      </c>
      <c r="E44" s="39">
        <v>-164.66913072599999</v>
      </c>
      <c r="F44" s="39">
        <v>65.444589727600004</v>
      </c>
      <c r="G44" s="11">
        <v>376220.66700000002</v>
      </c>
      <c r="H44" s="11">
        <v>1277488.5649999999</v>
      </c>
      <c r="I44" s="11">
        <v>118.81399999999999</v>
      </c>
      <c r="J44" s="12">
        <v>67</v>
      </c>
      <c r="K44" s="12">
        <v>7.1</v>
      </c>
      <c r="L44" s="12">
        <v>61</v>
      </c>
      <c r="M44" s="11"/>
    </row>
    <row r="45" spans="1:13" ht="15">
      <c r="A45" s="37" t="str">
        <f t="shared" si="0"/>
        <v>A06</v>
      </c>
      <c r="B45" s="13" t="s">
        <v>110</v>
      </c>
      <c r="C45" s="13">
        <v>6</v>
      </c>
      <c r="D45" s="14">
        <v>3</v>
      </c>
      <c r="E45" s="39">
        <v>-164.66912614</v>
      </c>
      <c r="F45" s="39">
        <v>65.444586002700007</v>
      </c>
      <c r="G45" s="11">
        <v>376220.86200000002</v>
      </c>
      <c r="H45" s="11">
        <v>1277488.1410000001</v>
      </c>
      <c r="I45" s="11">
        <v>118.849</v>
      </c>
      <c r="J45" s="12">
        <v>62</v>
      </c>
      <c r="K45" s="12">
        <v>4.5</v>
      </c>
      <c r="L45" s="12">
        <v>37</v>
      </c>
      <c r="M45" s="11"/>
    </row>
    <row r="46" spans="1:13" ht="15">
      <c r="A46" s="37" t="str">
        <f t="shared" si="0"/>
        <v>A06</v>
      </c>
      <c r="B46" s="13" t="s">
        <v>110</v>
      </c>
      <c r="C46" s="13">
        <v>6</v>
      </c>
      <c r="D46" s="14">
        <v>4</v>
      </c>
      <c r="E46" s="39">
        <v>-164.66913423299999</v>
      </c>
      <c r="F46" s="39">
        <v>65.444583921100005</v>
      </c>
      <c r="G46" s="11">
        <v>376220.47700000001</v>
      </c>
      <c r="H46" s="11">
        <v>1277487.925</v>
      </c>
      <c r="I46" s="11">
        <v>118.979</v>
      </c>
      <c r="J46" s="12">
        <v>37</v>
      </c>
      <c r="K46" s="12">
        <v>8.1</v>
      </c>
      <c r="L46" s="12">
        <v>46</v>
      </c>
      <c r="M46" s="11"/>
    </row>
    <row r="47" spans="1:13" ht="15">
      <c r="A47" s="37" t="str">
        <f t="shared" si="0"/>
        <v>A06</v>
      </c>
      <c r="B47" s="13" t="s">
        <v>110</v>
      </c>
      <c r="C47" s="13">
        <v>6</v>
      </c>
      <c r="D47" s="14" t="s">
        <v>112</v>
      </c>
      <c r="E47" s="39">
        <v>-164.66913624399999</v>
      </c>
      <c r="F47" s="39">
        <v>65.444587350299997</v>
      </c>
      <c r="G47" s="11">
        <v>376220.4</v>
      </c>
      <c r="H47" s="11">
        <v>1277488.311</v>
      </c>
      <c r="I47" s="11">
        <v>119.03100000000001</v>
      </c>
      <c r="J47" s="12">
        <v>6</v>
      </c>
      <c r="K47" s="12">
        <v>14.7</v>
      </c>
      <c r="L47" s="12">
        <v>59</v>
      </c>
      <c r="M47" s="11"/>
    </row>
    <row r="48" spans="1:13" ht="15">
      <c r="A48" s="37" t="str">
        <f t="shared" si="0"/>
        <v>A06</v>
      </c>
      <c r="B48" s="13" t="s">
        <v>110</v>
      </c>
      <c r="C48" s="13">
        <v>6</v>
      </c>
      <c r="D48" s="14" t="s">
        <v>114</v>
      </c>
      <c r="E48" s="39">
        <v>-164.66912947</v>
      </c>
      <c r="F48" s="39">
        <v>65.444586715900002</v>
      </c>
      <c r="G48" s="11">
        <v>376220.71100000001</v>
      </c>
      <c r="H48" s="11">
        <v>1277488.227</v>
      </c>
      <c r="I48" s="11">
        <v>118.815</v>
      </c>
      <c r="J48" s="12">
        <v>82</v>
      </c>
      <c r="K48" s="12">
        <v>4.4000000000000004</v>
      </c>
      <c r="L48" s="12">
        <v>39</v>
      </c>
      <c r="M48" s="11"/>
    </row>
    <row r="49" spans="1:13" ht="15">
      <c r="A49" s="37" t="str">
        <f t="shared" si="0"/>
        <v>A07</v>
      </c>
      <c r="B49" s="13" t="s">
        <v>110</v>
      </c>
      <c r="C49" s="13">
        <v>7</v>
      </c>
      <c r="D49" s="14">
        <v>1</v>
      </c>
      <c r="E49" s="39">
        <v>-164.66912662999999</v>
      </c>
      <c r="F49" s="39">
        <v>65.444580016100005</v>
      </c>
      <c r="G49" s="11">
        <v>376220.81099999999</v>
      </c>
      <c r="H49" s="11">
        <v>1277487.4750000001</v>
      </c>
      <c r="I49" s="11">
        <v>118.913</v>
      </c>
      <c r="J49" s="12">
        <v>5</v>
      </c>
      <c r="K49" s="12">
        <v>11.6</v>
      </c>
      <c r="L49" s="12">
        <v>56</v>
      </c>
      <c r="M49" s="11"/>
    </row>
    <row r="50" spans="1:13" ht="15">
      <c r="A50" s="37" t="str">
        <f t="shared" si="0"/>
        <v>A07</v>
      </c>
      <c r="B50" s="13" t="s">
        <v>110</v>
      </c>
      <c r="C50" s="13">
        <v>7</v>
      </c>
      <c r="D50" s="14">
        <v>2</v>
      </c>
      <c r="E50" s="39">
        <v>-164.66911922400001</v>
      </c>
      <c r="F50" s="39">
        <v>65.444582498399996</v>
      </c>
      <c r="G50" s="11">
        <v>376221.16600000003</v>
      </c>
      <c r="H50" s="11">
        <v>1277487.737</v>
      </c>
      <c r="I50" s="11">
        <v>118.916</v>
      </c>
      <c r="J50" s="12">
        <v>56</v>
      </c>
      <c r="K50" s="12">
        <v>6</v>
      </c>
      <c r="L50" s="12">
        <v>39</v>
      </c>
      <c r="M50" s="11"/>
    </row>
    <row r="51" spans="1:13" ht="15">
      <c r="A51" s="37" t="str">
        <f t="shared" si="0"/>
        <v>A07</v>
      </c>
      <c r="B51" s="13" t="s">
        <v>110</v>
      </c>
      <c r="C51" s="13">
        <v>7</v>
      </c>
      <c r="D51" s="14">
        <v>3</v>
      </c>
      <c r="E51" s="39">
        <v>-164.66911238399999</v>
      </c>
      <c r="F51" s="39">
        <v>65.444579737799998</v>
      </c>
      <c r="G51" s="11">
        <v>376221.47</v>
      </c>
      <c r="H51" s="11">
        <v>1277487.416</v>
      </c>
      <c r="I51" s="11">
        <v>118.928</v>
      </c>
      <c r="J51" s="12">
        <v>61</v>
      </c>
      <c r="K51" s="12">
        <v>4.2</v>
      </c>
      <c r="L51" s="12">
        <v>41</v>
      </c>
      <c r="M51" s="11"/>
    </row>
    <row r="52" spans="1:13" ht="15">
      <c r="A52" s="37" t="str">
        <f t="shared" si="0"/>
        <v>A07</v>
      </c>
      <c r="B52" s="13" t="s">
        <v>110</v>
      </c>
      <c r="C52" s="13">
        <v>7</v>
      </c>
      <c r="D52" s="14">
        <v>4</v>
      </c>
      <c r="E52" s="39">
        <v>-164.669120386</v>
      </c>
      <c r="F52" s="39">
        <v>65.4445765448</v>
      </c>
      <c r="G52" s="11">
        <v>376221.08399999997</v>
      </c>
      <c r="H52" s="11">
        <v>1277487.0759999999</v>
      </c>
      <c r="I52" s="11">
        <v>118.92400000000001</v>
      </c>
      <c r="J52" s="12">
        <v>66</v>
      </c>
      <c r="K52" s="12">
        <v>6.2</v>
      </c>
      <c r="L52" s="12">
        <v>38</v>
      </c>
      <c r="M52" s="11"/>
    </row>
    <row r="53" spans="1:13" ht="15">
      <c r="A53" s="37" t="str">
        <f t="shared" si="0"/>
        <v>A07</v>
      </c>
      <c r="B53" s="13" t="s">
        <v>110</v>
      </c>
      <c r="C53" s="13">
        <v>7</v>
      </c>
      <c r="D53" s="14" t="s">
        <v>112</v>
      </c>
      <c r="E53" s="39">
        <v>-164.669112979</v>
      </c>
      <c r="F53" s="39">
        <v>65.444579431099996</v>
      </c>
      <c r="G53" s="11">
        <v>376221.44099999999</v>
      </c>
      <c r="H53" s="11">
        <v>1277487.3829999999</v>
      </c>
      <c r="I53" s="11">
        <v>119.07899999999999</v>
      </c>
      <c r="J53" s="12">
        <v>23</v>
      </c>
      <c r="K53" s="12">
        <v>17.3</v>
      </c>
      <c r="L53" s="12">
        <v>57</v>
      </c>
      <c r="M53" s="11"/>
    </row>
    <row r="54" spans="1:13" ht="15">
      <c r="A54" s="37" t="str">
        <f t="shared" si="0"/>
        <v>A07</v>
      </c>
      <c r="B54" s="13" t="s">
        <v>110</v>
      </c>
      <c r="C54" s="13">
        <v>7</v>
      </c>
      <c r="D54" s="14" t="s">
        <v>114</v>
      </c>
      <c r="E54" s="39">
        <v>-164.66911730199999</v>
      </c>
      <c r="F54" s="39">
        <v>65.444579516399997</v>
      </c>
      <c r="G54" s="11">
        <v>376221.24099999998</v>
      </c>
      <c r="H54" s="11">
        <v>1277487.4010000001</v>
      </c>
      <c r="I54" s="11">
        <v>118.925</v>
      </c>
      <c r="J54" s="12">
        <v>75</v>
      </c>
      <c r="K54" s="12">
        <v>6</v>
      </c>
      <c r="L54" s="12">
        <v>43</v>
      </c>
      <c r="M54" s="11"/>
    </row>
    <row r="55" spans="1:13" ht="15">
      <c r="A55" s="37" t="str">
        <f t="shared" si="0"/>
        <v>A08</v>
      </c>
      <c r="B55" s="13" t="s">
        <v>110</v>
      </c>
      <c r="C55" s="13">
        <v>8</v>
      </c>
      <c r="D55" s="14">
        <v>1</v>
      </c>
      <c r="E55" s="39">
        <v>-164.66911596099999</v>
      </c>
      <c r="F55" s="39">
        <v>65.444573131300004</v>
      </c>
      <c r="G55" s="11">
        <v>376221.27299999999</v>
      </c>
      <c r="H55" s="11">
        <v>1277486.6869999999</v>
      </c>
      <c r="I55" s="11">
        <v>118.952</v>
      </c>
      <c r="J55" s="12">
        <v>23</v>
      </c>
      <c r="K55" s="12">
        <v>5.0999999999999996</v>
      </c>
      <c r="L55" s="12">
        <v>46</v>
      </c>
      <c r="M55" s="11"/>
    </row>
    <row r="56" spans="1:13" ht="15">
      <c r="A56" s="37" t="str">
        <f t="shared" si="0"/>
        <v>A08</v>
      </c>
      <c r="B56" s="13" t="s">
        <v>110</v>
      </c>
      <c r="C56" s="13">
        <v>8</v>
      </c>
      <c r="D56" s="14">
        <v>2</v>
      </c>
      <c r="E56" s="39">
        <v>-164.66910860600001</v>
      </c>
      <c r="F56" s="39">
        <v>65.444575684499995</v>
      </c>
      <c r="G56" s="11">
        <v>376221.62599999999</v>
      </c>
      <c r="H56" s="11">
        <v>1277486.9569999999</v>
      </c>
      <c r="I56" s="11">
        <v>118.922</v>
      </c>
      <c r="J56" s="12">
        <v>18</v>
      </c>
      <c r="K56" s="12">
        <v>11.8</v>
      </c>
      <c r="L56" s="12">
        <v>62</v>
      </c>
      <c r="M56" s="11"/>
    </row>
    <row r="57" spans="1:13" ht="15">
      <c r="A57" s="37" t="str">
        <f t="shared" si="0"/>
        <v>A08</v>
      </c>
      <c r="B57" s="13" t="s">
        <v>110</v>
      </c>
      <c r="C57" s="13">
        <v>8</v>
      </c>
      <c r="D57" s="14">
        <v>3</v>
      </c>
      <c r="E57" s="39">
        <v>-164.669102202</v>
      </c>
      <c r="F57" s="39">
        <v>65.444572332800007</v>
      </c>
      <c r="G57" s="11">
        <v>376221.90700000001</v>
      </c>
      <c r="H57" s="11">
        <v>1277486.571</v>
      </c>
      <c r="I57" s="11">
        <v>118.941</v>
      </c>
      <c r="J57" s="12">
        <v>77</v>
      </c>
      <c r="K57" s="12">
        <v>5</v>
      </c>
      <c r="L57" s="12">
        <v>52</v>
      </c>
      <c r="M57" s="11"/>
    </row>
    <row r="58" spans="1:13" ht="15">
      <c r="A58" s="37" t="str">
        <f t="shared" si="0"/>
        <v>A08</v>
      </c>
      <c r="B58" s="13" t="s">
        <v>110</v>
      </c>
      <c r="C58" s="13">
        <v>8</v>
      </c>
      <c r="D58" s="14">
        <v>4</v>
      </c>
      <c r="E58" s="39">
        <v>-164.66911049300001</v>
      </c>
      <c r="F58" s="39">
        <v>65.444569439899993</v>
      </c>
      <c r="G58" s="11">
        <v>376221.50900000002</v>
      </c>
      <c r="H58" s="11">
        <v>1277486.2649999999</v>
      </c>
      <c r="I58" s="11">
        <v>118.97199999999999</v>
      </c>
      <c r="J58" s="12">
        <v>78</v>
      </c>
      <c r="K58" s="12">
        <v>6.1</v>
      </c>
      <c r="L58" s="12">
        <v>66</v>
      </c>
      <c r="M58" s="11"/>
    </row>
    <row r="59" spans="1:13" ht="15">
      <c r="A59" s="37" t="str">
        <f t="shared" si="0"/>
        <v>A08</v>
      </c>
      <c r="B59" s="13" t="s">
        <v>110</v>
      </c>
      <c r="C59" s="13">
        <v>8</v>
      </c>
      <c r="D59" s="14" t="s">
        <v>112</v>
      </c>
      <c r="E59" s="39">
        <v>-164.66911156800001</v>
      </c>
      <c r="F59" s="39">
        <v>65.444572786899997</v>
      </c>
      <c r="G59" s="11">
        <v>376221.47499999998</v>
      </c>
      <c r="H59" s="11">
        <v>1277486.6399999999</v>
      </c>
      <c r="I59" s="11">
        <v>119.06399999999999</v>
      </c>
      <c r="J59" s="12">
        <v>61</v>
      </c>
      <c r="K59" s="12">
        <v>11.3</v>
      </c>
      <c r="L59" s="12">
        <v>53</v>
      </c>
      <c r="M59" s="11"/>
    </row>
    <row r="60" spans="1:13" ht="15">
      <c r="A60" s="37" t="str">
        <f t="shared" si="0"/>
        <v>A08</v>
      </c>
      <c r="B60" s="13" t="s">
        <v>110</v>
      </c>
      <c r="C60" s="13">
        <v>8</v>
      </c>
      <c r="D60" s="14" t="s">
        <v>114</v>
      </c>
      <c r="E60" s="39">
        <v>-164.66910947299999</v>
      </c>
      <c r="F60" s="39">
        <v>65.444574035599999</v>
      </c>
      <c r="G60" s="11">
        <v>376221.57799999998</v>
      </c>
      <c r="H60" s="11">
        <v>1277486.7749999999</v>
      </c>
      <c r="I60" s="11">
        <v>118.94199999999999</v>
      </c>
      <c r="J60" s="12">
        <v>81</v>
      </c>
      <c r="K60" s="12">
        <v>5.2</v>
      </c>
      <c r="L60" s="12">
        <v>41</v>
      </c>
      <c r="M60" s="11"/>
    </row>
    <row r="61" spans="1:13" ht="15">
      <c r="A61" s="37" t="str">
        <f t="shared" si="0"/>
        <v>A09</v>
      </c>
      <c r="B61" s="13" t="s">
        <v>110</v>
      </c>
      <c r="C61" s="13">
        <v>9</v>
      </c>
      <c r="D61" s="14">
        <v>1</v>
      </c>
      <c r="E61" s="39">
        <v>-164.669103624</v>
      </c>
      <c r="F61" s="39">
        <v>65.444565961699993</v>
      </c>
      <c r="G61" s="11">
        <v>376221.81099999999</v>
      </c>
      <c r="H61" s="11">
        <v>1277485.8640000001</v>
      </c>
      <c r="I61" s="11">
        <v>118.94199999999999</v>
      </c>
      <c r="J61" s="12">
        <v>76</v>
      </c>
      <c r="K61" s="12">
        <v>5.9</v>
      </c>
      <c r="L61" s="12">
        <v>47</v>
      </c>
      <c r="M61" s="11"/>
    </row>
    <row r="62" spans="1:13" ht="15">
      <c r="A62" s="37" t="str">
        <f t="shared" si="0"/>
        <v>A09</v>
      </c>
      <c r="B62" s="13" t="s">
        <v>110</v>
      </c>
      <c r="C62" s="13">
        <v>9</v>
      </c>
      <c r="D62" s="14">
        <v>2</v>
      </c>
      <c r="E62" s="39">
        <v>-164.669096129</v>
      </c>
      <c r="F62" s="39">
        <v>65.444568634099994</v>
      </c>
      <c r="G62" s="11">
        <v>376222.17099999997</v>
      </c>
      <c r="H62" s="11">
        <v>1277486.1470000001</v>
      </c>
      <c r="I62" s="11">
        <v>118.968</v>
      </c>
      <c r="J62" s="12">
        <v>63</v>
      </c>
      <c r="K62" s="12">
        <v>7.3</v>
      </c>
      <c r="L62" s="12">
        <v>44</v>
      </c>
      <c r="M62" s="11"/>
    </row>
    <row r="63" spans="1:13" ht="15">
      <c r="A63" s="37" t="str">
        <f t="shared" si="0"/>
        <v>A09</v>
      </c>
      <c r="B63" s="13" t="s">
        <v>110</v>
      </c>
      <c r="C63" s="13">
        <v>9</v>
      </c>
      <c r="D63" s="14">
        <v>3</v>
      </c>
      <c r="E63" s="39">
        <v>-164.669089907</v>
      </c>
      <c r="F63" s="39">
        <v>65.444565368900001</v>
      </c>
      <c r="G63" s="11">
        <v>376222.44400000002</v>
      </c>
      <c r="H63" s="11">
        <v>1277485.7709999999</v>
      </c>
      <c r="I63" s="11">
        <v>119.11199999999999</v>
      </c>
      <c r="J63" s="12">
        <v>78</v>
      </c>
      <c r="K63" s="12">
        <v>5.0999999999999996</v>
      </c>
      <c r="L63" s="12">
        <v>55</v>
      </c>
      <c r="M63" s="11"/>
    </row>
    <row r="64" spans="1:13" ht="15">
      <c r="A64" s="37" t="str">
        <f t="shared" si="0"/>
        <v>A09</v>
      </c>
      <c r="B64" s="13" t="s">
        <v>110</v>
      </c>
      <c r="C64" s="13">
        <v>9</v>
      </c>
      <c r="D64" s="14">
        <v>4</v>
      </c>
      <c r="E64" s="39">
        <v>-164.66909728100001</v>
      </c>
      <c r="F64" s="39">
        <v>65.444562788400006</v>
      </c>
      <c r="G64" s="11">
        <v>376222.09</v>
      </c>
      <c r="H64" s="11">
        <v>1277485.4979999999</v>
      </c>
      <c r="I64" s="11">
        <v>118.902</v>
      </c>
      <c r="J64" s="12">
        <v>80</v>
      </c>
      <c r="K64" s="12">
        <v>5.8</v>
      </c>
      <c r="L64" s="12">
        <v>45</v>
      </c>
      <c r="M64" s="11"/>
    </row>
    <row r="65" spans="1:13" ht="15">
      <c r="A65" s="37" t="str">
        <f t="shared" si="0"/>
        <v>A09</v>
      </c>
      <c r="B65" s="13" t="s">
        <v>110</v>
      </c>
      <c r="C65" s="13">
        <v>9</v>
      </c>
      <c r="D65" s="14" t="s">
        <v>112</v>
      </c>
      <c r="E65" s="39">
        <v>-164.66909135200001</v>
      </c>
      <c r="F65" s="39">
        <v>65.444566214100007</v>
      </c>
      <c r="G65" s="11">
        <v>376222.38099999999</v>
      </c>
      <c r="H65" s="11">
        <v>1277485.868</v>
      </c>
      <c r="I65" s="11">
        <v>119.11499999999999</v>
      </c>
      <c r="J65" s="12">
        <v>19</v>
      </c>
      <c r="K65" s="12">
        <v>13.8</v>
      </c>
      <c r="L65" s="12">
        <v>63</v>
      </c>
      <c r="M65" s="11"/>
    </row>
    <row r="66" spans="1:13" ht="15">
      <c r="A66" s="37" t="str">
        <f t="shared" si="0"/>
        <v>A09</v>
      </c>
      <c r="B66" s="13" t="s">
        <v>110</v>
      </c>
      <c r="C66" s="13">
        <v>9</v>
      </c>
      <c r="D66" s="14" t="s">
        <v>114</v>
      </c>
      <c r="E66" s="39">
        <v>-164.66909703900001</v>
      </c>
      <c r="F66" s="39">
        <v>65.444563798000004</v>
      </c>
      <c r="G66" s="11">
        <v>376222.10600000003</v>
      </c>
      <c r="H66" s="11">
        <v>1277485.6100000001</v>
      </c>
      <c r="I66" s="11">
        <v>118.899</v>
      </c>
      <c r="J66" s="12">
        <v>78</v>
      </c>
      <c r="K66" s="12">
        <v>4.8</v>
      </c>
      <c r="L66" s="12">
        <v>43</v>
      </c>
      <c r="M66" s="11"/>
    </row>
    <row r="67" spans="1:13" ht="15">
      <c r="A67" s="37" t="str">
        <f t="shared" si="0"/>
        <v>A10</v>
      </c>
      <c r="B67" s="13" t="s">
        <v>110</v>
      </c>
      <c r="C67" s="13">
        <v>10</v>
      </c>
      <c r="D67" s="14">
        <v>1</v>
      </c>
      <c r="E67" s="39">
        <v>-164.66909101100001</v>
      </c>
      <c r="F67" s="39">
        <v>65.4445586354</v>
      </c>
      <c r="G67" s="11">
        <v>376222.36099999998</v>
      </c>
      <c r="H67" s="11">
        <v>1277485.023</v>
      </c>
      <c r="I67" s="11">
        <v>118.89100000000001</v>
      </c>
      <c r="J67" s="12">
        <v>73</v>
      </c>
      <c r="K67" s="12">
        <v>5.6</v>
      </c>
      <c r="L67" s="12">
        <v>42</v>
      </c>
      <c r="M67" s="11"/>
    </row>
    <row r="68" spans="1:13" ht="15">
      <c r="A68" s="37" t="str">
        <f t="shared" ref="A68:A131" si="1">CONCATENATE(B68,TEXT(C68,"00"))</f>
        <v>A10</v>
      </c>
      <c r="B68" s="13" t="s">
        <v>110</v>
      </c>
      <c r="C68" s="13">
        <v>10</v>
      </c>
      <c r="D68" s="14">
        <v>2</v>
      </c>
      <c r="E68" s="39">
        <v>-164.66908289099999</v>
      </c>
      <c r="F68" s="39">
        <v>65.444561300900006</v>
      </c>
      <c r="G68" s="11">
        <v>376222.75</v>
      </c>
      <c r="H68" s="11">
        <v>1277485.304</v>
      </c>
      <c r="I68" s="11">
        <v>118.901</v>
      </c>
      <c r="J68" s="12">
        <v>89</v>
      </c>
      <c r="K68" s="12">
        <v>6.8</v>
      </c>
      <c r="L68" s="12">
        <v>46</v>
      </c>
      <c r="M68" s="11"/>
    </row>
    <row r="69" spans="1:13" ht="15">
      <c r="A69" s="37" t="str">
        <f t="shared" si="1"/>
        <v>A10</v>
      </c>
      <c r="B69" s="13" t="s">
        <v>110</v>
      </c>
      <c r="C69" s="13">
        <v>10</v>
      </c>
      <c r="D69" s="14">
        <v>3</v>
      </c>
      <c r="E69" s="39">
        <v>-164.669075596</v>
      </c>
      <c r="F69" s="39">
        <v>65.444558306000005</v>
      </c>
      <c r="G69" s="11">
        <v>376223.07400000002</v>
      </c>
      <c r="H69" s="11">
        <v>1277484.956</v>
      </c>
      <c r="I69" s="11">
        <v>118.85299999999999</v>
      </c>
      <c r="J69" s="12">
        <v>89</v>
      </c>
      <c r="K69" s="12">
        <v>5.4</v>
      </c>
      <c r="L69" s="12">
        <v>42</v>
      </c>
      <c r="M69" s="11"/>
    </row>
    <row r="70" spans="1:13" ht="15">
      <c r="A70" s="37" t="str">
        <f t="shared" si="1"/>
        <v>A10</v>
      </c>
      <c r="B70" s="13" t="s">
        <v>110</v>
      </c>
      <c r="C70" s="13">
        <v>10</v>
      </c>
      <c r="D70" s="14">
        <v>4</v>
      </c>
      <c r="E70" s="39">
        <v>-164.669081772</v>
      </c>
      <c r="F70" s="39">
        <v>65.444556042800002</v>
      </c>
      <c r="G70" s="11">
        <v>376222.777</v>
      </c>
      <c r="H70" s="11">
        <v>1277484.716</v>
      </c>
      <c r="I70" s="11">
        <v>118.873</v>
      </c>
      <c r="J70" s="12">
        <v>29</v>
      </c>
      <c r="K70" s="12">
        <v>12</v>
      </c>
      <c r="L70" s="12">
        <v>72</v>
      </c>
      <c r="M70" s="11"/>
    </row>
    <row r="71" spans="1:13" ht="15">
      <c r="A71" s="37" t="str">
        <f t="shared" si="1"/>
        <v>A10</v>
      </c>
      <c r="B71" s="13" t="s">
        <v>110</v>
      </c>
      <c r="C71" s="13">
        <v>10</v>
      </c>
      <c r="D71" s="14" t="s">
        <v>112</v>
      </c>
      <c r="E71" s="39">
        <v>-164.66908087600001</v>
      </c>
      <c r="F71" s="39">
        <v>65.444558895</v>
      </c>
      <c r="G71" s="11">
        <v>376222.83199999999</v>
      </c>
      <c r="H71" s="11">
        <v>1277485.0319999999</v>
      </c>
      <c r="I71" s="11">
        <v>119.09399999999999</v>
      </c>
      <c r="J71" s="12">
        <v>29</v>
      </c>
      <c r="K71" s="12">
        <v>15.2</v>
      </c>
      <c r="L71" s="12">
        <v>65</v>
      </c>
      <c r="M71" s="11"/>
    </row>
    <row r="72" spans="1:13" ht="15">
      <c r="A72" s="37" t="str">
        <f t="shared" si="1"/>
        <v>A10</v>
      </c>
      <c r="B72" s="13" t="s">
        <v>110</v>
      </c>
      <c r="C72" s="13">
        <v>10</v>
      </c>
      <c r="D72" s="14" t="s">
        <v>114</v>
      </c>
      <c r="E72" s="39">
        <v>-164.66908137999999</v>
      </c>
      <c r="F72" s="39">
        <v>65.444557063999994</v>
      </c>
      <c r="G72" s="11">
        <v>376222.8</v>
      </c>
      <c r="H72" s="11">
        <v>1277484.8289999999</v>
      </c>
      <c r="I72" s="11">
        <v>118.81699999999999</v>
      </c>
      <c r="J72" s="12">
        <v>92</v>
      </c>
      <c r="K72" s="12">
        <v>5</v>
      </c>
      <c r="L72" s="12">
        <v>37</v>
      </c>
      <c r="M72" s="11"/>
    </row>
    <row r="73" spans="1:13" ht="15">
      <c r="A73" s="37" t="str">
        <f t="shared" si="1"/>
        <v>A11</v>
      </c>
      <c r="B73" s="13" t="s">
        <v>110</v>
      </c>
      <c r="C73" s="13">
        <v>11</v>
      </c>
      <c r="D73" s="14">
        <v>1</v>
      </c>
      <c r="E73" s="39">
        <v>-164.66907866400001</v>
      </c>
      <c r="F73" s="39">
        <v>65.444551582700001</v>
      </c>
      <c r="G73" s="11">
        <v>376222.9</v>
      </c>
      <c r="H73" s="11">
        <v>1277484.213</v>
      </c>
      <c r="I73" s="11">
        <v>118.785</v>
      </c>
      <c r="J73" s="12">
        <v>91</v>
      </c>
      <c r="K73" s="12">
        <v>4.9000000000000004</v>
      </c>
      <c r="L73" s="12">
        <v>35</v>
      </c>
      <c r="M73" s="11"/>
    </row>
    <row r="74" spans="1:13" ht="15">
      <c r="A74" s="37" t="str">
        <f t="shared" si="1"/>
        <v>A11</v>
      </c>
      <c r="B74" s="13" t="s">
        <v>110</v>
      </c>
      <c r="C74" s="13">
        <v>11</v>
      </c>
      <c r="D74" s="14">
        <v>2</v>
      </c>
      <c r="E74" s="39">
        <v>-164.66907013700001</v>
      </c>
      <c r="F74" s="39">
        <v>65.444554066899997</v>
      </c>
      <c r="G74" s="11">
        <v>376223.30699999997</v>
      </c>
      <c r="H74" s="11">
        <v>1277484.473</v>
      </c>
      <c r="I74" s="11">
        <v>118.89400000000001</v>
      </c>
      <c r="J74" s="12">
        <v>87</v>
      </c>
      <c r="K74" s="12">
        <v>6.3</v>
      </c>
      <c r="L74" s="12">
        <v>60</v>
      </c>
      <c r="M74" s="11"/>
    </row>
    <row r="75" spans="1:13" ht="15">
      <c r="A75" s="37" t="str">
        <f t="shared" si="1"/>
        <v>A11</v>
      </c>
      <c r="B75" s="13" t="s">
        <v>110</v>
      </c>
      <c r="C75" s="13">
        <v>11</v>
      </c>
      <c r="D75" s="14">
        <v>3</v>
      </c>
      <c r="E75" s="39">
        <v>-164.66906431699999</v>
      </c>
      <c r="F75" s="39">
        <v>65.4445505164</v>
      </c>
      <c r="G75" s="11">
        <v>376223.56</v>
      </c>
      <c r="H75" s="11">
        <v>1277484.0660000001</v>
      </c>
      <c r="I75" s="11">
        <v>118.86499999999999</v>
      </c>
      <c r="J75" s="12">
        <v>85</v>
      </c>
      <c r="K75" s="12">
        <v>4.4000000000000004</v>
      </c>
      <c r="L75" s="12">
        <v>43</v>
      </c>
      <c r="M75" s="11"/>
    </row>
    <row r="76" spans="1:13" ht="15">
      <c r="A76" s="37" t="str">
        <f t="shared" si="1"/>
        <v>A11</v>
      </c>
      <c r="B76" s="13" t="s">
        <v>110</v>
      </c>
      <c r="C76" s="13">
        <v>11</v>
      </c>
      <c r="D76" s="14">
        <v>4</v>
      </c>
      <c r="E76" s="39">
        <v>-164.669072637</v>
      </c>
      <c r="F76" s="39">
        <v>65.444548116600004</v>
      </c>
      <c r="G76" s="11">
        <v>376223.163</v>
      </c>
      <c r="H76" s="11">
        <v>1277483.8149999999</v>
      </c>
      <c r="I76" s="11">
        <v>118.78700000000001</v>
      </c>
      <c r="J76" s="12">
        <v>88</v>
      </c>
      <c r="K76" s="12">
        <v>5.2</v>
      </c>
      <c r="L76" s="12">
        <v>42</v>
      </c>
      <c r="M76" s="11"/>
    </row>
    <row r="77" spans="1:13" ht="15">
      <c r="A77" s="37" t="str">
        <f t="shared" si="1"/>
        <v>A11</v>
      </c>
      <c r="B77" s="13" t="s">
        <v>110</v>
      </c>
      <c r="C77" s="13">
        <v>11</v>
      </c>
      <c r="D77" s="14" t="s">
        <v>112</v>
      </c>
      <c r="E77" s="39">
        <v>-164.66906973600001</v>
      </c>
      <c r="F77" s="39">
        <v>65.444550348999996</v>
      </c>
      <c r="G77" s="11">
        <v>376223.30800000002</v>
      </c>
      <c r="H77" s="11">
        <v>1277484.058</v>
      </c>
      <c r="I77" s="11">
        <v>119.11</v>
      </c>
      <c r="J77" s="12">
        <v>26</v>
      </c>
      <c r="K77" s="12">
        <v>14.5</v>
      </c>
      <c r="L77" s="12">
        <v>72</v>
      </c>
      <c r="M77" s="11"/>
    </row>
    <row r="78" spans="1:13" ht="15">
      <c r="A78" s="37" t="str">
        <f t="shared" si="1"/>
        <v>A11</v>
      </c>
      <c r="B78" s="13" t="s">
        <v>110</v>
      </c>
      <c r="C78" s="13">
        <v>11</v>
      </c>
      <c r="D78" s="14" t="s">
        <v>114</v>
      </c>
      <c r="E78" s="39">
        <v>-164.66907507600001</v>
      </c>
      <c r="F78" s="39">
        <v>65.444551511399993</v>
      </c>
      <c r="G78" s="11">
        <v>376223.06599999999</v>
      </c>
      <c r="H78" s="11">
        <v>1277484.1980000001</v>
      </c>
      <c r="I78" s="11">
        <v>118.77</v>
      </c>
      <c r="J78" s="12">
        <v>80</v>
      </c>
      <c r="K78" s="12">
        <v>4.4000000000000004</v>
      </c>
      <c r="L78" s="12">
        <v>39</v>
      </c>
      <c r="M78" s="11"/>
    </row>
    <row r="79" spans="1:13" ht="15">
      <c r="A79" s="37" t="str">
        <f t="shared" si="1"/>
        <v>A12</v>
      </c>
      <c r="B79" s="13" t="s">
        <v>110</v>
      </c>
      <c r="C79" s="13">
        <v>12</v>
      </c>
      <c r="D79" s="14">
        <v>1</v>
      </c>
      <c r="E79" s="39">
        <v>-164.669065303</v>
      </c>
      <c r="F79" s="39">
        <v>65.444544314599995</v>
      </c>
      <c r="G79" s="11">
        <v>376223.48499999999</v>
      </c>
      <c r="H79" s="11">
        <v>1277483.3770000001</v>
      </c>
      <c r="I79" s="11">
        <v>119.08199999999999</v>
      </c>
      <c r="J79" s="12">
        <v>40</v>
      </c>
      <c r="K79" s="12">
        <v>13.7</v>
      </c>
      <c r="L79" s="12">
        <v>68</v>
      </c>
      <c r="M79" s="11"/>
    </row>
    <row r="80" spans="1:13" ht="15">
      <c r="A80" s="37" t="str">
        <f t="shared" si="1"/>
        <v>A12</v>
      </c>
      <c r="B80" s="13" t="s">
        <v>110</v>
      </c>
      <c r="C80" s="13">
        <v>12</v>
      </c>
      <c r="D80" s="14">
        <v>2</v>
      </c>
      <c r="E80" s="39">
        <v>-164.669057141</v>
      </c>
      <c r="F80" s="39">
        <v>65.444546154999998</v>
      </c>
      <c r="G80" s="11">
        <v>376223.87199999997</v>
      </c>
      <c r="H80" s="11">
        <v>1277483.5660000001</v>
      </c>
      <c r="I80" s="11">
        <v>119.139</v>
      </c>
      <c r="J80" s="12">
        <v>14</v>
      </c>
      <c r="K80" s="12">
        <v>13.3</v>
      </c>
      <c r="L80" s="12">
        <v>69</v>
      </c>
      <c r="M80" s="11"/>
    </row>
    <row r="81" spans="1:13" ht="15">
      <c r="A81" s="37" t="str">
        <f t="shared" si="1"/>
        <v>A12</v>
      </c>
      <c r="B81" s="13" t="s">
        <v>110</v>
      </c>
      <c r="C81" s="13">
        <v>12</v>
      </c>
      <c r="D81" s="14">
        <v>3</v>
      </c>
      <c r="E81" s="39">
        <v>-164.669052075</v>
      </c>
      <c r="F81" s="39">
        <v>65.444543228499995</v>
      </c>
      <c r="G81" s="11">
        <v>376224.09299999999</v>
      </c>
      <c r="H81" s="11">
        <v>1277483.23</v>
      </c>
      <c r="I81" s="11">
        <v>118.925</v>
      </c>
      <c r="J81" s="12">
        <v>68</v>
      </c>
      <c r="K81" s="12">
        <v>8.5</v>
      </c>
      <c r="L81" s="12">
        <v>49</v>
      </c>
      <c r="M81" s="11"/>
    </row>
    <row r="82" spans="1:13" ht="15">
      <c r="A82" s="37" t="str">
        <f t="shared" si="1"/>
        <v>A12</v>
      </c>
      <c r="B82" s="13" t="s">
        <v>110</v>
      </c>
      <c r="C82" s="13">
        <v>12</v>
      </c>
      <c r="D82" s="14">
        <v>4</v>
      </c>
      <c r="E82" s="39">
        <v>-164.66905891799999</v>
      </c>
      <c r="F82" s="39">
        <v>65.444540729099998</v>
      </c>
      <c r="G82" s="11">
        <v>376223.76400000002</v>
      </c>
      <c r="H82" s="11">
        <v>1277482.9650000001</v>
      </c>
      <c r="I82" s="11">
        <v>118.901</v>
      </c>
      <c r="J82" s="12">
        <v>48</v>
      </c>
      <c r="K82" s="12">
        <v>9.1999999999999993</v>
      </c>
      <c r="L82" s="12">
        <v>52</v>
      </c>
      <c r="M82" s="11"/>
    </row>
    <row r="83" spans="1:13" ht="15">
      <c r="A83" s="37" t="str">
        <f t="shared" si="1"/>
        <v>A12</v>
      </c>
      <c r="B83" s="13" t="s">
        <v>110</v>
      </c>
      <c r="C83" s="13">
        <v>12</v>
      </c>
      <c r="D83" s="14" t="s">
        <v>112</v>
      </c>
      <c r="E83" s="39">
        <v>-164.669057353</v>
      </c>
      <c r="F83" s="39">
        <v>65.444545693500004</v>
      </c>
      <c r="G83" s="11">
        <v>376223.86</v>
      </c>
      <c r="H83" s="11">
        <v>1277483.5149999999</v>
      </c>
      <c r="I83" s="11">
        <v>119.129</v>
      </c>
      <c r="J83" s="12">
        <v>30</v>
      </c>
      <c r="K83" s="12">
        <v>13.2</v>
      </c>
      <c r="L83" s="12">
        <v>70</v>
      </c>
      <c r="M83" s="11"/>
    </row>
    <row r="84" spans="1:13" ht="15">
      <c r="A84" s="37" t="str">
        <f t="shared" si="1"/>
        <v>A12</v>
      </c>
      <c r="B84" s="13" t="s">
        <v>110</v>
      </c>
      <c r="C84" s="13">
        <v>12</v>
      </c>
      <c r="D84" s="14" t="s">
        <v>114</v>
      </c>
      <c r="E84" s="39">
        <v>-164.66905587100001</v>
      </c>
      <c r="F84" s="39">
        <v>65.444543215400003</v>
      </c>
      <c r="G84" s="11">
        <v>376223.91700000002</v>
      </c>
      <c r="H84" s="11">
        <v>1277483.236</v>
      </c>
      <c r="I84" s="11">
        <v>118.893</v>
      </c>
      <c r="J84" s="12">
        <v>83</v>
      </c>
      <c r="K84" s="12">
        <v>5.7</v>
      </c>
      <c r="L84" s="12">
        <v>49</v>
      </c>
      <c r="M84" s="11"/>
    </row>
    <row r="85" spans="1:13" ht="15">
      <c r="A85" s="37" t="str">
        <f t="shared" si="1"/>
        <v>A13</v>
      </c>
      <c r="B85" s="13" t="s">
        <v>110</v>
      </c>
      <c r="C85" s="13">
        <v>13</v>
      </c>
      <c r="D85" s="14">
        <v>1</v>
      </c>
      <c r="E85" s="39">
        <v>-164.669053128</v>
      </c>
      <c r="F85" s="39">
        <v>65.444537258799997</v>
      </c>
      <c r="G85" s="11">
        <v>376224.016</v>
      </c>
      <c r="H85" s="11">
        <v>1277482.567</v>
      </c>
      <c r="I85" s="11">
        <v>118.886</v>
      </c>
      <c r="J85" s="12">
        <v>77</v>
      </c>
      <c r="K85" s="12">
        <v>7.4</v>
      </c>
      <c r="L85" s="12">
        <v>50</v>
      </c>
      <c r="M85" s="11"/>
    </row>
    <row r="86" spans="1:13" ht="15">
      <c r="A86" s="37" t="str">
        <f t="shared" si="1"/>
        <v>A13</v>
      </c>
      <c r="B86" s="13" t="s">
        <v>110</v>
      </c>
      <c r="C86" s="13">
        <v>13</v>
      </c>
      <c r="D86" s="14">
        <v>2</v>
      </c>
      <c r="E86" s="39">
        <v>-164.66904541400001</v>
      </c>
      <c r="F86" s="39">
        <v>65.4445401057</v>
      </c>
      <c r="G86" s="11">
        <v>376224.38699999999</v>
      </c>
      <c r="H86" s="11">
        <v>1277482.8689999999</v>
      </c>
      <c r="I86" s="11">
        <v>118.94</v>
      </c>
      <c r="J86" s="12">
        <v>75</v>
      </c>
      <c r="K86" s="12">
        <v>7.8</v>
      </c>
      <c r="L86" s="12">
        <v>57</v>
      </c>
      <c r="M86" s="11"/>
    </row>
    <row r="87" spans="1:13" ht="15">
      <c r="A87" s="37" t="str">
        <f t="shared" si="1"/>
        <v>A13</v>
      </c>
      <c r="B87" s="13" t="s">
        <v>110</v>
      </c>
      <c r="C87" s="13">
        <v>13</v>
      </c>
      <c r="D87" s="14">
        <v>3</v>
      </c>
      <c r="E87" s="39">
        <v>-164.669040314</v>
      </c>
      <c r="F87" s="39">
        <v>65.444536838600001</v>
      </c>
      <c r="G87" s="11">
        <v>376224.60800000001</v>
      </c>
      <c r="H87" s="11">
        <v>1277482.4950000001</v>
      </c>
      <c r="I87" s="11">
        <v>118.94499999999999</v>
      </c>
      <c r="J87" s="12">
        <v>52</v>
      </c>
      <c r="K87" s="12">
        <v>8.5</v>
      </c>
      <c r="L87" s="12">
        <v>53</v>
      </c>
      <c r="M87" s="11"/>
    </row>
    <row r="88" spans="1:13" ht="15">
      <c r="A88" s="37" t="str">
        <f t="shared" si="1"/>
        <v>A13</v>
      </c>
      <c r="B88" s="13" t="s">
        <v>110</v>
      </c>
      <c r="C88" s="13">
        <v>13</v>
      </c>
      <c r="D88" s="14">
        <v>4</v>
      </c>
      <c r="E88" s="39">
        <v>-164.66904685700001</v>
      </c>
      <c r="F88" s="39">
        <v>65.444534362499994</v>
      </c>
      <c r="G88" s="11">
        <v>376224.29300000001</v>
      </c>
      <c r="H88" s="11">
        <v>1277482.2320000001</v>
      </c>
      <c r="I88" s="11">
        <v>118.91500000000001</v>
      </c>
      <c r="J88" s="12">
        <v>34</v>
      </c>
      <c r="K88" s="12">
        <v>8.6</v>
      </c>
      <c r="L88" s="12">
        <v>53</v>
      </c>
      <c r="M88" s="11"/>
    </row>
    <row r="89" spans="1:13" ht="15">
      <c r="A89" s="37" t="str">
        <f t="shared" si="1"/>
        <v>A13</v>
      </c>
      <c r="B89" s="13" t="s">
        <v>110</v>
      </c>
      <c r="C89" s="13">
        <v>13</v>
      </c>
      <c r="D89" s="14" t="s">
        <v>112</v>
      </c>
      <c r="E89" s="39">
        <v>-164.66904233299999</v>
      </c>
      <c r="F89" s="39">
        <v>65.444537601899995</v>
      </c>
      <c r="G89" s="11">
        <v>376224.51799999998</v>
      </c>
      <c r="H89" s="11">
        <v>1277482.584</v>
      </c>
      <c r="I89" s="11">
        <v>119.208</v>
      </c>
      <c r="J89" s="12">
        <v>20</v>
      </c>
      <c r="K89" s="12">
        <v>18.2</v>
      </c>
      <c r="L89" s="12">
        <v>78</v>
      </c>
      <c r="M89" s="11"/>
    </row>
    <row r="90" spans="1:13" ht="15">
      <c r="A90" s="37" t="str">
        <f t="shared" si="1"/>
        <v>A13</v>
      </c>
      <c r="B90" s="13" t="s">
        <v>110</v>
      </c>
      <c r="C90" s="13">
        <v>13</v>
      </c>
      <c r="D90" s="14" t="s">
        <v>114</v>
      </c>
      <c r="E90" s="39">
        <v>-164.66904729500001</v>
      </c>
      <c r="F90" s="39">
        <v>65.444536329499996</v>
      </c>
      <c r="G90" s="11">
        <v>376224.28200000001</v>
      </c>
      <c r="H90" s="11">
        <v>1277482.452</v>
      </c>
      <c r="I90" s="11">
        <v>118.901</v>
      </c>
      <c r="J90" s="12">
        <v>86</v>
      </c>
      <c r="K90" s="12">
        <v>7.2</v>
      </c>
      <c r="L90" s="12">
        <v>50</v>
      </c>
      <c r="M90" s="11"/>
    </row>
    <row r="91" spans="1:13" ht="15">
      <c r="A91" s="37" t="str">
        <f t="shared" si="1"/>
        <v>A14</v>
      </c>
      <c r="B91" s="13" t="s">
        <v>110</v>
      </c>
      <c r="C91" s="13">
        <v>14</v>
      </c>
      <c r="D91" s="14">
        <v>1</v>
      </c>
      <c r="E91" s="39">
        <v>-164.66903869699999</v>
      </c>
      <c r="F91" s="39">
        <v>65.444530081300002</v>
      </c>
      <c r="G91" s="11">
        <v>376224.65100000001</v>
      </c>
      <c r="H91" s="11">
        <v>1277481.7390000001</v>
      </c>
      <c r="I91" s="11">
        <v>118.86799999999999</v>
      </c>
      <c r="J91" s="12">
        <v>80</v>
      </c>
      <c r="K91" s="12">
        <v>6.9</v>
      </c>
      <c r="L91" s="12">
        <v>47</v>
      </c>
      <c r="M91" s="11"/>
    </row>
    <row r="92" spans="1:13" ht="15">
      <c r="A92" s="37" t="str">
        <f t="shared" si="1"/>
        <v>A14</v>
      </c>
      <c r="B92" s="13" t="s">
        <v>110</v>
      </c>
      <c r="C92" s="13">
        <v>14</v>
      </c>
      <c r="D92" s="14">
        <v>2</v>
      </c>
      <c r="E92" s="39">
        <v>-164.66903165299999</v>
      </c>
      <c r="F92" s="39">
        <v>65.444532296999995</v>
      </c>
      <c r="G92" s="11">
        <v>376224.98800000001</v>
      </c>
      <c r="H92" s="11">
        <v>1277481.9720000001</v>
      </c>
      <c r="I92" s="11">
        <v>118.929</v>
      </c>
      <c r="J92" s="12">
        <v>67</v>
      </c>
      <c r="K92" s="12">
        <v>7.9</v>
      </c>
      <c r="L92" s="12">
        <v>56</v>
      </c>
      <c r="M92" s="11"/>
    </row>
    <row r="93" spans="1:13" ht="15">
      <c r="A93" s="37" t="str">
        <f t="shared" si="1"/>
        <v>A14</v>
      </c>
      <c r="B93" s="13" t="s">
        <v>110</v>
      </c>
      <c r="C93" s="13">
        <v>14</v>
      </c>
      <c r="D93" s="14">
        <v>3</v>
      </c>
      <c r="E93" s="39">
        <v>-164.66902429300001</v>
      </c>
      <c r="F93" s="39">
        <v>65.444528881300002</v>
      </c>
      <c r="G93" s="11">
        <v>376225.31300000002</v>
      </c>
      <c r="H93" s="11">
        <v>1277481.577</v>
      </c>
      <c r="I93" s="11">
        <v>118.971</v>
      </c>
      <c r="J93" s="12">
        <v>36</v>
      </c>
      <c r="K93" s="12">
        <v>7.9</v>
      </c>
      <c r="L93" s="12">
        <v>70</v>
      </c>
      <c r="M93" s="11" t="s">
        <v>117</v>
      </c>
    </row>
    <row r="94" spans="1:13" ht="15">
      <c r="A94" s="37" t="str">
        <f t="shared" si="1"/>
        <v>A14</v>
      </c>
      <c r="B94" s="13" t="s">
        <v>110</v>
      </c>
      <c r="C94" s="13">
        <v>14</v>
      </c>
      <c r="D94" s="14">
        <v>4</v>
      </c>
      <c r="E94" s="39">
        <v>-164.66903281399999</v>
      </c>
      <c r="F94" s="39">
        <v>65.4445265409</v>
      </c>
      <c r="G94" s="11">
        <v>376224.90700000001</v>
      </c>
      <c r="H94" s="11">
        <v>1277481.3330000001</v>
      </c>
      <c r="I94" s="11">
        <v>118.935</v>
      </c>
      <c r="J94" s="12">
        <v>85</v>
      </c>
      <c r="K94" s="12">
        <v>6.1</v>
      </c>
      <c r="L94" s="12">
        <v>49</v>
      </c>
      <c r="M94" s="11"/>
    </row>
    <row r="95" spans="1:13" ht="15">
      <c r="A95" s="37" t="str">
        <f t="shared" si="1"/>
        <v>A14</v>
      </c>
      <c r="B95" s="13" t="s">
        <v>110</v>
      </c>
      <c r="C95" s="13">
        <v>14</v>
      </c>
      <c r="D95" s="14" t="s">
        <v>112</v>
      </c>
      <c r="E95" s="39">
        <v>-164.66902871400001</v>
      </c>
      <c r="F95" s="39">
        <v>65.444530769099998</v>
      </c>
      <c r="G95" s="11">
        <v>376225.11700000003</v>
      </c>
      <c r="H95" s="11">
        <v>1277481.7960000001</v>
      </c>
      <c r="I95" s="11">
        <v>119.15900000000001</v>
      </c>
      <c r="J95" s="12">
        <v>15</v>
      </c>
      <c r="K95" s="12">
        <v>16.3</v>
      </c>
      <c r="L95" s="12">
        <v>78</v>
      </c>
      <c r="M95" s="11" t="s">
        <v>118</v>
      </c>
    </row>
    <row r="96" spans="1:13" ht="15">
      <c r="A96" s="37" t="str">
        <f t="shared" si="1"/>
        <v>A14</v>
      </c>
      <c r="B96" s="13" t="s">
        <v>110</v>
      </c>
      <c r="C96" s="13">
        <v>14</v>
      </c>
      <c r="D96" s="14" t="s">
        <v>114</v>
      </c>
      <c r="E96" s="39">
        <v>-164.66903553700001</v>
      </c>
      <c r="F96" s="39">
        <v>65.444529347200003</v>
      </c>
      <c r="G96" s="11">
        <v>376224.79399999999</v>
      </c>
      <c r="H96" s="11">
        <v>1277481.6510000001</v>
      </c>
      <c r="I96" s="11">
        <v>118.846</v>
      </c>
      <c r="J96" s="12">
        <v>87</v>
      </c>
      <c r="K96" s="12">
        <v>6.4</v>
      </c>
      <c r="L96" s="12">
        <v>47</v>
      </c>
      <c r="M96" s="11"/>
    </row>
    <row r="97" spans="1:13" ht="15">
      <c r="A97" s="37" t="str">
        <f t="shared" si="1"/>
        <v>A15</v>
      </c>
      <c r="B97" s="13" t="s">
        <v>110</v>
      </c>
      <c r="C97" s="13">
        <v>15</v>
      </c>
      <c r="D97" s="14">
        <v>1</v>
      </c>
      <c r="E97" s="39">
        <v>-164.66902755199999</v>
      </c>
      <c r="F97" s="39">
        <v>65.444522962600004</v>
      </c>
      <c r="G97" s="11">
        <v>376225.13400000002</v>
      </c>
      <c r="H97" s="11">
        <v>1277480.9240000001</v>
      </c>
      <c r="I97" s="11">
        <v>118.89</v>
      </c>
      <c r="J97" s="12">
        <v>77</v>
      </c>
      <c r="K97" s="12">
        <v>6</v>
      </c>
      <c r="L97" s="12">
        <v>46</v>
      </c>
      <c r="M97" s="11"/>
    </row>
    <row r="98" spans="1:13" ht="15">
      <c r="A98" s="37" t="str">
        <f t="shared" si="1"/>
        <v>A15</v>
      </c>
      <c r="B98" s="13" t="s">
        <v>110</v>
      </c>
      <c r="C98" s="13">
        <v>15</v>
      </c>
      <c r="D98" s="14">
        <v>2</v>
      </c>
      <c r="E98" s="39">
        <v>-164.66902015400001</v>
      </c>
      <c r="F98" s="39">
        <v>65.444525732000002</v>
      </c>
      <c r="G98" s="11">
        <v>376225.49</v>
      </c>
      <c r="H98" s="11">
        <v>1277481.2180000001</v>
      </c>
      <c r="I98" s="11">
        <v>118.88</v>
      </c>
      <c r="J98" s="12">
        <v>76</v>
      </c>
      <c r="K98" s="12">
        <v>6.7</v>
      </c>
      <c r="L98" s="12">
        <v>51</v>
      </c>
      <c r="M98" s="11"/>
    </row>
    <row r="99" spans="1:13" ht="15">
      <c r="A99" s="37" t="str">
        <f t="shared" si="1"/>
        <v>A15</v>
      </c>
      <c r="B99" s="13" t="s">
        <v>110</v>
      </c>
      <c r="C99" s="13">
        <v>15</v>
      </c>
      <c r="D99" s="14">
        <v>3</v>
      </c>
      <c r="E99" s="39">
        <v>-164.66901309400001</v>
      </c>
      <c r="F99" s="39">
        <v>65.444523145800005</v>
      </c>
      <c r="G99" s="11">
        <v>376225.80499999999</v>
      </c>
      <c r="H99" s="11">
        <v>1277480.916</v>
      </c>
      <c r="I99" s="11">
        <v>119.09099999999999</v>
      </c>
      <c r="J99" s="12">
        <v>29</v>
      </c>
      <c r="K99" s="12">
        <v>7.4</v>
      </c>
      <c r="L99" s="12">
        <v>57</v>
      </c>
      <c r="M99" s="11"/>
    </row>
    <row r="100" spans="1:13" ht="15">
      <c r="A100" s="37" t="str">
        <f t="shared" si="1"/>
        <v>A15</v>
      </c>
      <c r="B100" s="13" t="s">
        <v>110</v>
      </c>
      <c r="C100" s="13">
        <v>15</v>
      </c>
      <c r="D100" s="14">
        <v>4</v>
      </c>
      <c r="E100" s="39">
        <v>-164.669021633</v>
      </c>
      <c r="F100" s="39">
        <v>65.444519718899997</v>
      </c>
      <c r="G100" s="11">
        <v>376225.39299999998</v>
      </c>
      <c r="H100" s="11">
        <v>1277480.551</v>
      </c>
      <c r="I100" s="11">
        <v>118.876</v>
      </c>
      <c r="J100" s="12">
        <v>64</v>
      </c>
      <c r="K100" s="12">
        <v>6.2</v>
      </c>
      <c r="L100" s="12">
        <v>50</v>
      </c>
      <c r="M100" s="11"/>
    </row>
    <row r="101" spans="1:13" ht="15">
      <c r="A101" s="37" t="str">
        <f t="shared" si="1"/>
        <v>A15</v>
      </c>
      <c r="B101" s="13" t="s">
        <v>110</v>
      </c>
      <c r="C101" s="13">
        <v>15</v>
      </c>
      <c r="D101" s="14" t="s">
        <v>112</v>
      </c>
      <c r="E101" s="39">
        <v>-164.66901978800001</v>
      </c>
      <c r="F101" s="39">
        <v>65.444523413699997</v>
      </c>
      <c r="G101" s="11">
        <v>376225.49599999998</v>
      </c>
      <c r="H101" s="11">
        <v>1277480.959</v>
      </c>
      <c r="I101" s="11">
        <v>119.122</v>
      </c>
      <c r="J101" s="12">
        <v>9</v>
      </c>
      <c r="K101" s="12">
        <v>14.3</v>
      </c>
      <c r="L101" s="12">
        <v>75</v>
      </c>
      <c r="M101" s="11"/>
    </row>
    <row r="102" spans="1:13" ht="15">
      <c r="A102" s="37" t="str">
        <f t="shared" si="1"/>
        <v>A15</v>
      </c>
      <c r="B102" s="13" t="s">
        <v>110</v>
      </c>
      <c r="C102" s="13">
        <v>15</v>
      </c>
      <c r="D102" s="14" t="s">
        <v>114</v>
      </c>
      <c r="E102" s="39">
        <v>-164.66902223299999</v>
      </c>
      <c r="F102" s="39">
        <v>65.444520525200005</v>
      </c>
      <c r="G102" s="11">
        <v>376225.36900000001</v>
      </c>
      <c r="H102" s="11">
        <v>1277480.642</v>
      </c>
      <c r="I102" s="11">
        <v>118.869</v>
      </c>
      <c r="J102" s="12">
        <v>78</v>
      </c>
      <c r="K102" s="12">
        <v>5.3</v>
      </c>
      <c r="L102" s="12">
        <v>52</v>
      </c>
      <c r="M102" s="11"/>
    </row>
    <row r="103" spans="1:13" ht="15">
      <c r="A103" s="37" t="str">
        <f t="shared" si="1"/>
        <v>A16</v>
      </c>
      <c r="B103" s="13" t="s">
        <v>110</v>
      </c>
      <c r="C103" s="13">
        <v>16</v>
      </c>
      <c r="D103" s="14">
        <v>1</v>
      </c>
      <c r="E103" s="39">
        <v>-164.66901457899999</v>
      </c>
      <c r="F103" s="39">
        <v>65.444516333799996</v>
      </c>
      <c r="G103" s="11">
        <v>376225.70400000003</v>
      </c>
      <c r="H103" s="11">
        <v>1277480.1599999999</v>
      </c>
      <c r="I103" s="11">
        <v>118.809</v>
      </c>
      <c r="J103" s="12">
        <v>84</v>
      </c>
      <c r="K103" s="12">
        <v>4.4000000000000004</v>
      </c>
      <c r="L103" s="12">
        <v>36</v>
      </c>
      <c r="M103" s="11"/>
    </row>
    <row r="104" spans="1:13" ht="15">
      <c r="A104" s="37" t="str">
        <f t="shared" si="1"/>
        <v>A16</v>
      </c>
      <c r="B104" s="13" t="s">
        <v>110</v>
      </c>
      <c r="C104" s="13">
        <v>16</v>
      </c>
      <c r="D104" s="14">
        <v>2</v>
      </c>
      <c r="E104" s="39">
        <v>-164.66900773500001</v>
      </c>
      <c r="F104" s="39">
        <v>65.444519039599996</v>
      </c>
      <c r="G104" s="11">
        <v>376226.03399999999</v>
      </c>
      <c r="H104" s="11">
        <v>1277480.4480000001</v>
      </c>
      <c r="I104" s="11">
        <v>118.935</v>
      </c>
      <c r="J104" s="12">
        <v>48</v>
      </c>
      <c r="K104" s="12">
        <v>7.6</v>
      </c>
      <c r="L104" s="12">
        <v>56</v>
      </c>
      <c r="M104" s="11"/>
    </row>
    <row r="105" spans="1:13" ht="15">
      <c r="A105" s="37" t="str">
        <f t="shared" si="1"/>
        <v>A16</v>
      </c>
      <c r="B105" s="13" t="s">
        <v>110</v>
      </c>
      <c r="C105" s="13">
        <v>16</v>
      </c>
      <c r="D105" s="14">
        <v>3</v>
      </c>
      <c r="E105" s="39">
        <v>-164.66900156099999</v>
      </c>
      <c r="F105" s="39">
        <v>65.444516249299994</v>
      </c>
      <c r="G105" s="11">
        <v>376226.30699999997</v>
      </c>
      <c r="H105" s="11">
        <v>1277480.125</v>
      </c>
      <c r="I105" s="11">
        <v>119.003</v>
      </c>
      <c r="J105" s="12">
        <v>16</v>
      </c>
      <c r="K105" s="12">
        <v>12</v>
      </c>
      <c r="L105" s="12">
        <v>64</v>
      </c>
      <c r="M105" s="11"/>
    </row>
    <row r="106" spans="1:13" ht="15">
      <c r="A106" s="37" t="str">
        <f t="shared" si="1"/>
        <v>A16</v>
      </c>
      <c r="B106" s="13" t="s">
        <v>110</v>
      </c>
      <c r="C106" s="13">
        <v>16</v>
      </c>
      <c r="D106" s="14">
        <v>4</v>
      </c>
      <c r="E106" s="39">
        <v>-164.6690098</v>
      </c>
      <c r="F106" s="39">
        <v>65.444512414800002</v>
      </c>
      <c r="G106" s="11">
        <v>376225.90700000001</v>
      </c>
      <c r="H106" s="11">
        <v>1277479.7139999999</v>
      </c>
      <c r="I106" s="11">
        <v>118.735</v>
      </c>
      <c r="J106" s="12">
        <v>87</v>
      </c>
      <c r="K106" s="12">
        <v>4.4000000000000004</v>
      </c>
      <c r="L106" s="12">
        <v>31</v>
      </c>
      <c r="M106" s="11"/>
    </row>
    <row r="107" spans="1:13" ht="15">
      <c r="A107" s="37" t="str">
        <f t="shared" si="1"/>
        <v>A16</v>
      </c>
      <c r="B107" s="13" t="s">
        <v>110</v>
      </c>
      <c r="C107" s="13">
        <v>16</v>
      </c>
      <c r="D107" s="14" t="s">
        <v>112</v>
      </c>
      <c r="E107" s="39">
        <v>-164.66901215199999</v>
      </c>
      <c r="F107" s="39">
        <v>65.444514321100002</v>
      </c>
      <c r="G107" s="11">
        <v>376225.80699999997</v>
      </c>
      <c r="H107" s="11">
        <v>1277479.9310000001</v>
      </c>
      <c r="I107" s="11">
        <v>119.033</v>
      </c>
      <c r="J107" s="12">
        <v>40</v>
      </c>
      <c r="K107" s="12">
        <v>14.2</v>
      </c>
      <c r="L107" s="12">
        <v>59</v>
      </c>
      <c r="M107" s="11"/>
    </row>
    <row r="108" spans="1:13" ht="15">
      <c r="A108" s="37" t="str">
        <f t="shared" si="1"/>
        <v>A16</v>
      </c>
      <c r="B108" s="13" t="s">
        <v>110</v>
      </c>
      <c r="C108" s="13">
        <v>16</v>
      </c>
      <c r="D108" s="14" t="s">
        <v>114</v>
      </c>
      <c r="E108" s="39">
        <v>-164.66900479399999</v>
      </c>
      <c r="F108" s="39">
        <v>65.444515788299995</v>
      </c>
      <c r="G108" s="11">
        <v>376226.15500000003</v>
      </c>
      <c r="H108" s="11">
        <v>1277480.08</v>
      </c>
      <c r="I108" s="11">
        <v>118.815</v>
      </c>
      <c r="J108" s="12">
        <v>89</v>
      </c>
      <c r="K108" s="12">
        <v>4.9000000000000004</v>
      </c>
      <c r="L108" s="12">
        <v>44</v>
      </c>
      <c r="M108" s="11"/>
    </row>
    <row r="109" spans="1:13" ht="15">
      <c r="A109" s="37" t="str">
        <f t="shared" si="1"/>
        <v>A17</v>
      </c>
      <c r="B109" s="13" t="s">
        <v>110</v>
      </c>
      <c r="C109" s="13">
        <v>17</v>
      </c>
      <c r="D109" s="14">
        <v>1</v>
      </c>
      <c r="E109" s="39">
        <v>-164.66900144900001</v>
      </c>
      <c r="F109" s="39">
        <v>65.444509644999997</v>
      </c>
      <c r="G109" s="11">
        <v>376226.28100000002</v>
      </c>
      <c r="H109" s="11">
        <v>1277479.389</v>
      </c>
      <c r="I109" s="11">
        <v>119.017</v>
      </c>
      <c r="J109" s="12">
        <v>25</v>
      </c>
      <c r="K109" s="12">
        <v>10.1</v>
      </c>
      <c r="L109" s="12">
        <v>51</v>
      </c>
      <c r="M109" s="11"/>
    </row>
    <row r="110" spans="1:13" ht="15">
      <c r="A110" s="37" t="str">
        <f t="shared" si="1"/>
        <v>A17</v>
      </c>
      <c r="B110" s="13" t="s">
        <v>110</v>
      </c>
      <c r="C110" s="13">
        <v>17</v>
      </c>
      <c r="D110" s="14">
        <v>2</v>
      </c>
      <c r="E110" s="39">
        <v>-164.66899414599999</v>
      </c>
      <c r="F110" s="39">
        <v>65.4445124935</v>
      </c>
      <c r="G110" s="11">
        <v>376226.63299999997</v>
      </c>
      <c r="H110" s="11">
        <v>1277479.692</v>
      </c>
      <c r="I110" s="11">
        <v>118.824</v>
      </c>
      <c r="J110" s="12">
        <v>82</v>
      </c>
      <c r="K110" s="12">
        <v>6</v>
      </c>
      <c r="L110" s="12">
        <v>40</v>
      </c>
      <c r="M110" s="11"/>
    </row>
    <row r="111" spans="1:13" ht="15">
      <c r="A111" s="37" t="str">
        <f t="shared" si="1"/>
        <v>A17</v>
      </c>
      <c r="B111" s="13" t="s">
        <v>110</v>
      </c>
      <c r="C111" s="13">
        <v>17</v>
      </c>
      <c r="D111" s="14">
        <v>3</v>
      </c>
      <c r="E111" s="39">
        <v>-164.668988125</v>
      </c>
      <c r="F111" s="39">
        <v>65.444509305599993</v>
      </c>
      <c r="G111" s="11">
        <v>376226.897</v>
      </c>
      <c r="H111" s="11">
        <v>1277479.325</v>
      </c>
      <c r="I111" s="11">
        <v>118.919</v>
      </c>
      <c r="J111" s="12">
        <v>74</v>
      </c>
      <c r="K111" s="12">
        <v>6.4</v>
      </c>
      <c r="L111" s="12">
        <v>43</v>
      </c>
      <c r="M111" s="11"/>
    </row>
    <row r="112" spans="1:13" ht="15">
      <c r="A112" s="37" t="str">
        <f t="shared" si="1"/>
        <v>A17</v>
      </c>
      <c r="B112" s="13" t="s">
        <v>110</v>
      </c>
      <c r="C112" s="13">
        <v>17</v>
      </c>
      <c r="D112" s="14">
        <v>4</v>
      </c>
      <c r="E112" s="39">
        <v>-164.66899579899999</v>
      </c>
      <c r="F112" s="39">
        <v>65.444506908299999</v>
      </c>
      <c r="G112" s="11">
        <v>376226.53</v>
      </c>
      <c r="H112" s="11">
        <v>1277479.0730000001</v>
      </c>
      <c r="I112" s="11">
        <v>118.929</v>
      </c>
      <c r="J112" s="12">
        <v>36</v>
      </c>
      <c r="K112" s="12">
        <v>9.6</v>
      </c>
      <c r="L112" s="12">
        <v>45</v>
      </c>
      <c r="M112" s="11"/>
    </row>
    <row r="113" spans="1:13" ht="15">
      <c r="A113" s="37" t="str">
        <f t="shared" si="1"/>
        <v>A17</v>
      </c>
      <c r="B113" s="13" t="s">
        <v>110</v>
      </c>
      <c r="C113" s="13">
        <v>17</v>
      </c>
      <c r="D113" s="14" t="s">
        <v>112</v>
      </c>
      <c r="E113" s="39">
        <v>-164.66899588300001</v>
      </c>
      <c r="F113" s="39">
        <v>65.444510703600002</v>
      </c>
      <c r="G113" s="11">
        <v>376226.54399999999</v>
      </c>
      <c r="H113" s="11">
        <v>1277479.496</v>
      </c>
      <c r="I113" s="11">
        <v>119.048</v>
      </c>
      <c r="J113" s="12">
        <v>15</v>
      </c>
      <c r="K113" s="12">
        <v>17.600000000000001</v>
      </c>
      <c r="L113" s="12">
        <v>63</v>
      </c>
      <c r="M113" s="11"/>
    </row>
    <row r="114" spans="1:13" ht="15">
      <c r="A114" s="37" t="str">
        <f t="shared" si="1"/>
        <v>A17</v>
      </c>
      <c r="B114" s="13" t="s">
        <v>110</v>
      </c>
      <c r="C114" s="13">
        <v>17</v>
      </c>
      <c r="D114" s="14" t="s">
        <v>114</v>
      </c>
      <c r="E114" s="39">
        <v>-164.66899290399999</v>
      </c>
      <c r="F114" s="39">
        <v>65.444507722300003</v>
      </c>
      <c r="G114" s="11">
        <v>376226.66800000001</v>
      </c>
      <c r="H114" s="11">
        <v>1277479.1580000001</v>
      </c>
      <c r="I114" s="11">
        <v>118.83799999999999</v>
      </c>
      <c r="J114" s="12">
        <v>79</v>
      </c>
      <c r="K114" s="12">
        <v>4.8</v>
      </c>
      <c r="L114" s="12">
        <v>35</v>
      </c>
      <c r="M114" s="11"/>
    </row>
    <row r="115" spans="1:13" ht="15">
      <c r="A115" s="37" t="str">
        <f t="shared" si="1"/>
        <v>A18</v>
      </c>
      <c r="B115" s="13" t="s">
        <v>110</v>
      </c>
      <c r="C115" s="13">
        <v>18</v>
      </c>
      <c r="D115" s="14">
        <v>1</v>
      </c>
      <c r="E115" s="39">
        <v>-164.66898672799999</v>
      </c>
      <c r="F115" s="39">
        <v>65.444501521099994</v>
      </c>
      <c r="G115" s="11">
        <v>376226.92499999999</v>
      </c>
      <c r="H115" s="11">
        <v>1277478.4550000001</v>
      </c>
      <c r="I115" s="11">
        <v>118.84099999999999</v>
      </c>
      <c r="J115" s="12">
        <v>78</v>
      </c>
      <c r="K115" s="12">
        <v>5.0999999999999996</v>
      </c>
      <c r="L115" s="12">
        <v>35</v>
      </c>
      <c r="M115" s="11"/>
    </row>
    <row r="116" spans="1:13" ht="15">
      <c r="A116" s="37" t="str">
        <f t="shared" si="1"/>
        <v>A18</v>
      </c>
      <c r="B116" s="13" t="s">
        <v>110</v>
      </c>
      <c r="C116" s="13">
        <v>18</v>
      </c>
      <c r="D116" s="14">
        <v>2</v>
      </c>
      <c r="E116" s="39">
        <v>-164.668977512</v>
      </c>
      <c r="F116" s="39">
        <v>65.444503389100007</v>
      </c>
      <c r="G116" s="11">
        <v>376227.36099999998</v>
      </c>
      <c r="H116" s="11">
        <v>1277478.645</v>
      </c>
      <c r="I116" s="11">
        <v>118.816</v>
      </c>
      <c r="J116" s="12">
        <v>77</v>
      </c>
      <c r="K116" s="12">
        <v>3.5</v>
      </c>
      <c r="L116" s="12">
        <v>63</v>
      </c>
      <c r="M116" s="11"/>
    </row>
    <row r="117" spans="1:13" ht="15">
      <c r="A117" s="37" t="str">
        <f t="shared" si="1"/>
        <v>A18</v>
      </c>
      <c r="B117" s="13" t="s">
        <v>110</v>
      </c>
      <c r="C117" s="13">
        <v>18</v>
      </c>
      <c r="D117" s="14">
        <v>3</v>
      </c>
      <c r="E117" s="39">
        <v>-164.668973282</v>
      </c>
      <c r="F117" s="39">
        <v>65.444499774700006</v>
      </c>
      <c r="G117" s="11">
        <v>376227.54</v>
      </c>
      <c r="H117" s="11">
        <v>1277478.2339999999</v>
      </c>
      <c r="I117" s="11">
        <v>118.971</v>
      </c>
      <c r="J117" s="12">
        <v>80</v>
      </c>
      <c r="K117" s="12">
        <v>3.5</v>
      </c>
      <c r="L117" s="12">
        <v>32</v>
      </c>
      <c r="M117" s="11"/>
    </row>
    <row r="118" spans="1:13" ht="15">
      <c r="A118" s="37" t="str">
        <f t="shared" si="1"/>
        <v>A18</v>
      </c>
      <c r="B118" s="13" t="s">
        <v>110</v>
      </c>
      <c r="C118" s="13">
        <v>18</v>
      </c>
      <c r="D118" s="14">
        <v>4</v>
      </c>
      <c r="E118" s="39">
        <v>-164.668982691</v>
      </c>
      <c r="F118" s="39">
        <v>65.444498109700007</v>
      </c>
      <c r="G118" s="11">
        <v>376227.09600000002</v>
      </c>
      <c r="H118" s="11">
        <v>1277478.067</v>
      </c>
      <c r="I118" s="11">
        <v>118.776</v>
      </c>
      <c r="J118" s="12">
        <v>34</v>
      </c>
      <c r="K118" s="12">
        <v>14.4</v>
      </c>
      <c r="L118" s="12">
        <v>34</v>
      </c>
      <c r="M118" s="11"/>
    </row>
    <row r="119" spans="1:13" ht="15">
      <c r="A119" s="37" t="str">
        <f t="shared" si="1"/>
        <v>A18</v>
      </c>
      <c r="B119" s="13" t="s">
        <v>110</v>
      </c>
      <c r="C119" s="13">
        <v>18</v>
      </c>
      <c r="D119" s="14" t="s">
        <v>112</v>
      </c>
      <c r="E119" s="39">
        <v>-164.668977576</v>
      </c>
      <c r="F119" s="39">
        <v>65.444499151399995</v>
      </c>
      <c r="G119" s="11">
        <v>376227.33799999999</v>
      </c>
      <c r="H119" s="11">
        <v>1277478.173</v>
      </c>
      <c r="I119" s="11">
        <v>119.06699999999999</v>
      </c>
      <c r="J119" s="12">
        <v>25</v>
      </c>
      <c r="K119" s="12">
        <v>12.8</v>
      </c>
      <c r="L119" s="12">
        <v>59</v>
      </c>
      <c r="M119" s="11"/>
    </row>
    <row r="120" spans="1:13" ht="15">
      <c r="A120" s="37" t="str">
        <f t="shared" si="1"/>
        <v>A18</v>
      </c>
      <c r="B120" s="13" t="s">
        <v>110</v>
      </c>
      <c r="C120" s="13">
        <v>18</v>
      </c>
      <c r="D120" s="14" t="s">
        <v>114</v>
      </c>
      <c r="E120" s="39">
        <v>-164.668978608</v>
      </c>
      <c r="F120" s="39">
        <v>65.444502292699994</v>
      </c>
      <c r="G120" s="11">
        <v>376227.30499999999</v>
      </c>
      <c r="H120" s="11">
        <v>1277478.5249999999</v>
      </c>
      <c r="I120" s="11">
        <v>118.783</v>
      </c>
      <c r="J120" s="12">
        <v>79</v>
      </c>
      <c r="K120" s="12">
        <v>4</v>
      </c>
      <c r="L120" s="12">
        <v>31</v>
      </c>
      <c r="M120" s="11"/>
    </row>
    <row r="121" spans="1:13" ht="15">
      <c r="A121" s="37" t="str">
        <f t="shared" si="1"/>
        <v>B00</v>
      </c>
      <c r="B121" s="13" t="s">
        <v>121</v>
      </c>
      <c r="C121" s="13">
        <v>0</v>
      </c>
      <c r="D121" s="14">
        <v>1</v>
      </c>
      <c r="E121" s="39">
        <v>-164.66721160099999</v>
      </c>
      <c r="F121" s="39">
        <v>65.444669556099996</v>
      </c>
      <c r="G121" s="11">
        <v>376310</v>
      </c>
      <c r="H121" s="11">
        <v>1277493.6880000001</v>
      </c>
      <c r="I121" s="11">
        <v>121.114</v>
      </c>
      <c r="J121" s="11">
        <v>45</v>
      </c>
      <c r="K121" s="11">
        <v>12.2</v>
      </c>
      <c r="L121" s="11">
        <v>68</v>
      </c>
    </row>
    <row r="122" spans="1:13" ht="15">
      <c r="A122" s="37" t="str">
        <f t="shared" si="1"/>
        <v>B00</v>
      </c>
      <c r="B122" s="13" t="s">
        <v>121</v>
      </c>
      <c r="C122" s="13">
        <v>0</v>
      </c>
      <c r="D122" s="14">
        <v>2</v>
      </c>
      <c r="E122" s="39">
        <v>-164.66720283800001</v>
      </c>
      <c r="F122" s="39">
        <v>65.444671209600003</v>
      </c>
      <c r="G122" s="11">
        <v>376310.41399999999</v>
      </c>
      <c r="H122" s="11">
        <v>1277493.855</v>
      </c>
      <c r="I122" s="11">
        <v>120.871</v>
      </c>
      <c r="J122" s="11">
        <v>72</v>
      </c>
      <c r="K122" s="11">
        <v>5.9</v>
      </c>
      <c r="L122" s="11">
        <v>41</v>
      </c>
    </row>
    <row r="123" spans="1:13" ht="15">
      <c r="A123" s="37" t="str">
        <f t="shared" si="1"/>
        <v>B00</v>
      </c>
      <c r="B123" s="13" t="s">
        <v>121</v>
      </c>
      <c r="C123" s="13">
        <v>0</v>
      </c>
      <c r="D123" s="14">
        <v>3</v>
      </c>
      <c r="E123" s="39">
        <v>-164.66719768499999</v>
      </c>
      <c r="F123" s="39">
        <v>65.444667216400006</v>
      </c>
      <c r="G123" s="11">
        <v>376310.63400000002</v>
      </c>
      <c r="H123" s="11">
        <v>1277493.3999999999</v>
      </c>
      <c r="I123" s="11">
        <v>120.846</v>
      </c>
      <c r="J123" s="11">
        <v>91</v>
      </c>
      <c r="K123" s="11">
        <v>6.3</v>
      </c>
      <c r="L123" s="11">
        <v>41</v>
      </c>
    </row>
    <row r="124" spans="1:13" ht="15">
      <c r="A124" s="37" t="str">
        <f t="shared" si="1"/>
        <v>B00</v>
      </c>
      <c r="B124" s="13" t="s">
        <v>121</v>
      </c>
      <c r="C124" s="13">
        <v>0</v>
      </c>
      <c r="D124" s="14">
        <v>4</v>
      </c>
      <c r="E124" s="39">
        <v>-164.66720793799999</v>
      </c>
      <c r="F124" s="39">
        <v>65.444665581500004</v>
      </c>
      <c r="G124" s="11">
        <v>376310.15100000001</v>
      </c>
      <c r="H124" s="11">
        <v>1277493.2379999999</v>
      </c>
      <c r="I124" s="11">
        <v>121.01</v>
      </c>
      <c r="J124" s="11">
        <v>54</v>
      </c>
      <c r="K124" s="11">
        <v>12.1</v>
      </c>
      <c r="L124" s="11">
        <v>60</v>
      </c>
    </row>
    <row r="125" spans="1:13" ht="15">
      <c r="A125" s="37" t="str">
        <f t="shared" si="1"/>
        <v>B00</v>
      </c>
      <c r="B125" s="13" t="s">
        <v>121</v>
      </c>
      <c r="C125" s="13">
        <v>0</v>
      </c>
      <c r="D125" s="14" t="s">
        <v>112</v>
      </c>
      <c r="E125" s="39">
        <v>-164.66721005599999</v>
      </c>
      <c r="F125" s="39">
        <v>65.444669215299996</v>
      </c>
      <c r="G125" s="11">
        <v>376310.07</v>
      </c>
      <c r="H125" s="11">
        <v>1277493.6470000001</v>
      </c>
      <c r="I125" s="11">
        <v>121.098</v>
      </c>
      <c r="J125" s="11">
        <v>25</v>
      </c>
      <c r="K125" s="11">
        <v>12.1</v>
      </c>
      <c r="L125" s="11">
        <v>66</v>
      </c>
    </row>
    <row r="126" spans="1:13" ht="15">
      <c r="A126" s="37" t="str">
        <f t="shared" si="1"/>
        <v>B00</v>
      </c>
      <c r="B126" s="13" t="s">
        <v>121</v>
      </c>
      <c r="C126" s="13">
        <v>0</v>
      </c>
      <c r="D126" s="14" t="s">
        <v>114</v>
      </c>
      <c r="E126" s="39">
        <v>-164.667206416</v>
      </c>
      <c r="F126" s="39">
        <v>65.444668848700005</v>
      </c>
      <c r="G126" s="11">
        <v>376310.23700000002</v>
      </c>
      <c r="H126" s="11">
        <v>1277493.5989999999</v>
      </c>
      <c r="I126" s="11">
        <v>120.871</v>
      </c>
      <c r="J126" s="11">
        <v>94</v>
      </c>
      <c r="K126" s="11">
        <v>5.6</v>
      </c>
      <c r="L126" s="11">
        <v>41</v>
      </c>
    </row>
    <row r="127" spans="1:13" ht="15">
      <c r="A127" s="37" t="str">
        <f t="shared" si="1"/>
        <v>B01</v>
      </c>
      <c r="B127" s="13" t="s">
        <v>120</v>
      </c>
      <c r="C127" s="13">
        <v>1</v>
      </c>
      <c r="D127" s="14">
        <v>1</v>
      </c>
      <c r="E127" s="39">
        <v>-164.66720524499999</v>
      </c>
      <c r="F127" s="39">
        <v>65.444660952500001</v>
      </c>
      <c r="G127" s="11">
        <v>376310.25400000002</v>
      </c>
      <c r="H127" s="11">
        <v>1277492.7169999999</v>
      </c>
      <c r="I127" s="11">
        <v>120.911</v>
      </c>
      <c r="J127" s="12">
        <v>92</v>
      </c>
      <c r="K127" s="12">
        <v>7.9</v>
      </c>
      <c r="L127" s="12">
        <v>49</v>
      </c>
    </row>
    <row r="128" spans="1:13" ht="15">
      <c r="A128" s="37" t="str">
        <f t="shared" si="1"/>
        <v>B01</v>
      </c>
      <c r="B128" s="13" t="s">
        <v>120</v>
      </c>
      <c r="C128" s="13">
        <v>1</v>
      </c>
      <c r="D128" s="14">
        <v>2</v>
      </c>
      <c r="E128" s="39">
        <v>-164.667195986</v>
      </c>
      <c r="F128" s="39">
        <v>65.444663036600005</v>
      </c>
      <c r="G128" s="11">
        <v>376310.69300000003</v>
      </c>
      <c r="H128" s="11">
        <v>1277492.9310000001</v>
      </c>
      <c r="I128" s="11">
        <v>120.895</v>
      </c>
      <c r="J128" s="12">
        <v>80</v>
      </c>
      <c r="K128" s="12">
        <v>6.2</v>
      </c>
      <c r="L128" s="12">
        <v>42</v>
      </c>
    </row>
    <row r="129" spans="1:12" ht="15">
      <c r="A129" s="37" t="str">
        <f t="shared" si="1"/>
        <v>B01</v>
      </c>
      <c r="B129" s="13" t="s">
        <v>120</v>
      </c>
      <c r="C129" s="13">
        <v>1</v>
      </c>
      <c r="D129" s="14">
        <v>3</v>
      </c>
      <c r="E129" s="39">
        <v>-164.667193505</v>
      </c>
      <c r="F129" s="39">
        <v>65.444658798800006</v>
      </c>
      <c r="G129" s="11">
        <v>376310.788</v>
      </c>
      <c r="H129" s="11">
        <v>1277492.4539999999</v>
      </c>
      <c r="I129" s="11">
        <v>120.878</v>
      </c>
      <c r="J129" s="12">
        <v>80</v>
      </c>
      <c r="K129" s="12">
        <v>6.1</v>
      </c>
      <c r="L129" s="12">
        <v>42</v>
      </c>
    </row>
    <row r="130" spans="1:12" ht="15">
      <c r="A130" s="37" t="str">
        <f t="shared" si="1"/>
        <v>B01</v>
      </c>
      <c r="B130" s="13" t="s">
        <v>120</v>
      </c>
      <c r="C130" s="13">
        <v>1</v>
      </c>
      <c r="D130" s="14">
        <v>4</v>
      </c>
      <c r="E130" s="39">
        <v>-164.66720126300001</v>
      </c>
      <c r="F130" s="39">
        <v>65.444656804100006</v>
      </c>
      <c r="G130" s="11">
        <v>376310.41899999999</v>
      </c>
      <c r="H130" s="11">
        <v>1277492.247</v>
      </c>
      <c r="I130" s="11">
        <v>120.842</v>
      </c>
      <c r="J130" s="12">
        <v>82</v>
      </c>
      <c r="K130" s="12">
        <v>5.4</v>
      </c>
      <c r="L130" s="12">
        <v>40</v>
      </c>
    </row>
    <row r="131" spans="1:12" ht="15">
      <c r="A131" s="37" t="str">
        <f t="shared" si="1"/>
        <v>B01</v>
      </c>
      <c r="B131" s="13" t="s">
        <v>120</v>
      </c>
      <c r="C131" s="13">
        <v>1</v>
      </c>
      <c r="D131" s="14" t="s">
        <v>112</v>
      </c>
      <c r="E131" s="39">
        <v>-164.667199117</v>
      </c>
      <c r="F131" s="39">
        <v>65.444657981800006</v>
      </c>
      <c r="G131" s="11">
        <v>376310.52399999998</v>
      </c>
      <c r="H131" s="11">
        <v>1277492.3740000001</v>
      </c>
      <c r="I131" s="11">
        <v>121.038</v>
      </c>
      <c r="J131" s="12">
        <v>57</v>
      </c>
      <c r="K131" s="12">
        <v>12.2</v>
      </c>
      <c r="L131" s="12">
        <v>60</v>
      </c>
    </row>
    <row r="132" spans="1:12" ht="15">
      <c r="A132" s="37" t="str">
        <f t="shared" ref="A132:A195" si="2">CONCATENATE(B132,TEXT(C132,"00"))</f>
        <v>B01</v>
      </c>
      <c r="B132" s="13" t="s">
        <v>120</v>
      </c>
      <c r="C132" s="13">
        <v>1</v>
      </c>
      <c r="D132" s="14" t="s">
        <v>114</v>
      </c>
      <c r="E132" s="39">
        <v>-164.667199431</v>
      </c>
      <c r="F132" s="39">
        <v>65.444661485899999</v>
      </c>
      <c r="G132" s="11">
        <v>376310.52600000001</v>
      </c>
      <c r="H132" s="11">
        <v>1277492.7649999999</v>
      </c>
      <c r="I132" s="11">
        <v>120.875</v>
      </c>
      <c r="J132" s="12">
        <v>92</v>
      </c>
      <c r="K132" s="12">
        <v>5.7</v>
      </c>
      <c r="L132" s="12">
        <v>41</v>
      </c>
    </row>
    <row r="133" spans="1:12" ht="15">
      <c r="A133" s="37" t="str">
        <f t="shared" si="2"/>
        <v>B02</v>
      </c>
      <c r="B133" s="13" t="s">
        <v>120</v>
      </c>
      <c r="C133" s="13">
        <v>2</v>
      </c>
      <c r="D133" s="14">
        <v>1</v>
      </c>
      <c r="E133" s="39">
        <v>-164.66719889199999</v>
      </c>
      <c r="F133" s="39">
        <v>65.444652375800004</v>
      </c>
      <c r="G133" s="11">
        <v>376310.50799999997</v>
      </c>
      <c r="H133" s="11">
        <v>1277491.7490000001</v>
      </c>
      <c r="I133" s="11">
        <v>120.809</v>
      </c>
      <c r="J133" s="12">
        <v>90</v>
      </c>
      <c r="K133" s="12">
        <v>5.8</v>
      </c>
      <c r="L133" s="12">
        <v>40</v>
      </c>
    </row>
    <row r="134" spans="1:12" ht="15">
      <c r="A134" s="37" t="str">
        <f t="shared" si="2"/>
        <v>B02</v>
      </c>
      <c r="B134" s="13" t="s">
        <v>120</v>
      </c>
      <c r="C134" s="13">
        <v>2</v>
      </c>
      <c r="D134" s="14">
        <v>2</v>
      </c>
      <c r="E134" s="39">
        <v>-164.667188643</v>
      </c>
      <c r="F134" s="39">
        <v>65.444654055499996</v>
      </c>
      <c r="G134" s="11">
        <v>376310.99099999998</v>
      </c>
      <c r="H134" s="11">
        <v>1277491.916</v>
      </c>
      <c r="I134" s="11">
        <v>120.81699999999999</v>
      </c>
      <c r="J134" s="12">
        <v>83</v>
      </c>
      <c r="K134" s="12">
        <v>6.5</v>
      </c>
      <c r="L134" s="12">
        <v>43</v>
      </c>
    </row>
    <row r="135" spans="1:12" ht="15">
      <c r="A135" s="37" t="str">
        <f t="shared" si="2"/>
        <v>B02</v>
      </c>
      <c r="B135" s="13" t="s">
        <v>120</v>
      </c>
      <c r="C135" s="13">
        <v>2</v>
      </c>
      <c r="D135" s="14">
        <v>3</v>
      </c>
      <c r="E135" s="39">
        <v>-164.667185284</v>
      </c>
      <c r="F135" s="39">
        <v>65.444649886999997</v>
      </c>
      <c r="G135" s="11">
        <v>376311.12699999998</v>
      </c>
      <c r="H135" s="11">
        <v>1277491.4450000001</v>
      </c>
      <c r="I135" s="11">
        <v>120.749</v>
      </c>
      <c r="J135" s="12">
        <v>87</v>
      </c>
      <c r="K135" s="12">
        <v>5.9</v>
      </c>
      <c r="L135" s="12">
        <v>40</v>
      </c>
    </row>
    <row r="136" spans="1:12" ht="15">
      <c r="A136" s="37" t="str">
        <f t="shared" si="2"/>
        <v>B02</v>
      </c>
      <c r="B136" s="13" t="s">
        <v>120</v>
      </c>
      <c r="C136" s="13">
        <v>2</v>
      </c>
      <c r="D136" s="14">
        <v>4</v>
      </c>
      <c r="E136" s="39">
        <v>-164.66719527500001</v>
      </c>
      <c r="F136" s="39">
        <v>65.444648005499999</v>
      </c>
      <c r="G136" s="11">
        <v>376310.65500000003</v>
      </c>
      <c r="H136" s="11">
        <v>1277491.2549999999</v>
      </c>
      <c r="I136" s="11">
        <v>120.92400000000001</v>
      </c>
      <c r="J136" s="12">
        <v>28</v>
      </c>
      <c r="K136" s="12">
        <v>11.2</v>
      </c>
      <c r="L136" s="12">
        <v>55</v>
      </c>
    </row>
    <row r="137" spans="1:12" ht="15">
      <c r="A137" s="37" t="str">
        <f t="shared" si="2"/>
        <v>B02</v>
      </c>
      <c r="B137" s="13" t="s">
        <v>120</v>
      </c>
      <c r="C137" s="13">
        <v>2</v>
      </c>
      <c r="D137" s="14" t="s">
        <v>112</v>
      </c>
      <c r="E137" s="39">
        <v>-164.66718985899999</v>
      </c>
      <c r="F137" s="39">
        <v>65.444652445299994</v>
      </c>
      <c r="G137" s="11">
        <v>376310.92700000003</v>
      </c>
      <c r="H137" s="11">
        <v>1277491.7390000001</v>
      </c>
      <c r="I137" s="11">
        <v>121.009</v>
      </c>
      <c r="J137" s="12">
        <v>21</v>
      </c>
      <c r="K137" s="12">
        <v>12</v>
      </c>
      <c r="L137" s="12">
        <v>64</v>
      </c>
    </row>
    <row r="138" spans="1:12" ht="15">
      <c r="A138" s="37" t="str">
        <f t="shared" si="2"/>
        <v>B02</v>
      </c>
      <c r="B138" s="13" t="s">
        <v>120</v>
      </c>
      <c r="C138" s="13">
        <v>2</v>
      </c>
      <c r="D138" s="14" t="s">
        <v>114</v>
      </c>
      <c r="E138" s="39">
        <v>-164.667195515</v>
      </c>
      <c r="F138" s="39">
        <v>65.444651627499994</v>
      </c>
      <c r="G138" s="11">
        <v>376310.66100000002</v>
      </c>
      <c r="H138" s="11">
        <v>1277491.659</v>
      </c>
      <c r="I138" s="11">
        <v>120.81</v>
      </c>
      <c r="J138" s="12">
        <v>93</v>
      </c>
      <c r="K138" s="12">
        <v>5.9</v>
      </c>
      <c r="L138" s="12">
        <v>46</v>
      </c>
    </row>
    <row r="139" spans="1:12" ht="15">
      <c r="A139" s="37" t="str">
        <f t="shared" si="2"/>
        <v>B03</v>
      </c>
      <c r="B139" s="13" t="s">
        <v>120</v>
      </c>
      <c r="C139" s="13">
        <v>3</v>
      </c>
      <c r="D139" s="14">
        <v>1</v>
      </c>
      <c r="E139" s="39">
        <v>-164.667192172</v>
      </c>
      <c r="F139" s="39">
        <v>65.444644227500007</v>
      </c>
      <c r="G139" s="11">
        <v>376310.78100000002</v>
      </c>
      <c r="H139" s="11">
        <v>1277490.828</v>
      </c>
      <c r="I139" s="11">
        <v>120.72</v>
      </c>
      <c r="J139" s="12">
        <v>108</v>
      </c>
      <c r="K139" s="12">
        <v>6.1</v>
      </c>
      <c r="L139" s="12">
        <v>42</v>
      </c>
    </row>
    <row r="140" spans="1:12" ht="15">
      <c r="A140" s="37" t="str">
        <f t="shared" si="2"/>
        <v>B03</v>
      </c>
      <c r="B140" s="13" t="s">
        <v>120</v>
      </c>
      <c r="C140" s="13">
        <v>3</v>
      </c>
      <c r="D140" s="14">
        <v>2</v>
      </c>
      <c r="E140" s="39">
        <v>-164.66718200599999</v>
      </c>
      <c r="F140" s="39">
        <v>65.444645026000003</v>
      </c>
      <c r="G140" s="11">
        <v>376311.25599999999</v>
      </c>
      <c r="H140" s="11">
        <v>1277490.8970000001</v>
      </c>
      <c r="I140" s="11">
        <v>120.727</v>
      </c>
      <c r="J140" s="12">
        <v>101</v>
      </c>
      <c r="K140" s="12">
        <v>5.8</v>
      </c>
      <c r="L140" s="12">
        <v>41</v>
      </c>
    </row>
    <row r="141" spans="1:12" ht="15">
      <c r="A141" s="37" t="str">
        <f t="shared" si="2"/>
        <v>B03</v>
      </c>
      <c r="B141" s="13" t="s">
        <v>120</v>
      </c>
      <c r="C141" s="13">
        <v>3</v>
      </c>
      <c r="D141" s="14">
        <v>3</v>
      </c>
      <c r="E141" s="39">
        <v>-164.66717971899999</v>
      </c>
      <c r="F141" s="39">
        <v>65.444640578399998</v>
      </c>
      <c r="G141" s="11">
        <v>376311.34100000001</v>
      </c>
      <c r="H141" s="11">
        <v>1277490.3970000001</v>
      </c>
      <c r="I141" s="11">
        <v>120.694</v>
      </c>
      <c r="J141" s="12">
        <v>100</v>
      </c>
      <c r="K141" s="12">
        <v>5.9</v>
      </c>
      <c r="L141" s="12">
        <v>40</v>
      </c>
    </row>
    <row r="142" spans="1:12" ht="15">
      <c r="A142" s="37" t="str">
        <f t="shared" si="2"/>
        <v>B03</v>
      </c>
      <c r="B142" s="13" t="s">
        <v>120</v>
      </c>
      <c r="C142" s="13">
        <v>3</v>
      </c>
      <c r="D142" s="14">
        <v>4</v>
      </c>
      <c r="E142" s="39">
        <v>-164.667190385</v>
      </c>
      <c r="F142" s="39">
        <v>65.444638963200006</v>
      </c>
      <c r="G142" s="11">
        <v>376310.83899999998</v>
      </c>
      <c r="H142" s="11">
        <v>1277490.2379999999</v>
      </c>
      <c r="I142" s="11">
        <v>120.724</v>
      </c>
      <c r="J142" s="12">
        <v>78</v>
      </c>
      <c r="K142" s="12">
        <v>8.5</v>
      </c>
      <c r="L142" s="12">
        <v>49</v>
      </c>
    </row>
    <row r="143" spans="1:12" ht="15">
      <c r="A143" s="37" t="str">
        <f t="shared" si="2"/>
        <v>B03</v>
      </c>
      <c r="B143" s="13" t="s">
        <v>120</v>
      </c>
      <c r="C143" s="13">
        <v>3</v>
      </c>
      <c r="D143" s="14" t="s">
        <v>112</v>
      </c>
      <c r="E143" s="39">
        <v>-164.667191543</v>
      </c>
      <c r="F143" s="39">
        <v>65.444642497199993</v>
      </c>
      <c r="G143" s="11">
        <v>376310.80200000003</v>
      </c>
      <c r="H143" s="11">
        <v>1277490.6340000001</v>
      </c>
      <c r="I143" s="11">
        <v>120.779</v>
      </c>
      <c r="J143" s="12">
        <v>68</v>
      </c>
      <c r="K143" s="12">
        <v>9.4</v>
      </c>
      <c r="L143" s="12">
        <v>56</v>
      </c>
    </row>
    <row r="144" spans="1:12" ht="15">
      <c r="A144" s="37" t="str">
        <f t="shared" si="2"/>
        <v>B03</v>
      </c>
      <c r="B144" s="13" t="s">
        <v>120</v>
      </c>
      <c r="C144" s="13">
        <v>3</v>
      </c>
      <c r="D144" s="14" t="s">
        <v>114</v>
      </c>
      <c r="E144" s="39">
        <v>-164.667185171</v>
      </c>
      <c r="F144" s="39">
        <v>65.444640724600006</v>
      </c>
      <c r="G144" s="11">
        <v>376311.08899999998</v>
      </c>
      <c r="H144" s="11">
        <v>1277490.4240000001</v>
      </c>
      <c r="I144" s="11">
        <v>120.67400000000001</v>
      </c>
      <c r="J144" s="12">
        <v>103</v>
      </c>
      <c r="K144" s="12">
        <v>6.4</v>
      </c>
      <c r="L144" s="12">
        <v>42</v>
      </c>
    </row>
    <row r="145" spans="1:12" ht="15">
      <c r="A145" s="37" t="str">
        <f t="shared" si="2"/>
        <v>B04</v>
      </c>
      <c r="B145" s="13" t="s">
        <v>120</v>
      </c>
      <c r="C145" s="13">
        <v>4</v>
      </c>
      <c r="D145" s="14">
        <v>1</v>
      </c>
      <c r="E145" s="39">
        <v>-164.667184943</v>
      </c>
      <c r="F145" s="39">
        <v>65.444635316100005</v>
      </c>
      <c r="G145" s="11">
        <v>376311.07400000002</v>
      </c>
      <c r="H145" s="11">
        <v>1277489.821</v>
      </c>
      <c r="I145" s="11">
        <v>120.66500000000001</v>
      </c>
      <c r="J145" s="12">
        <v>92</v>
      </c>
      <c r="K145" s="12">
        <v>6.6</v>
      </c>
      <c r="L145" s="12">
        <v>40</v>
      </c>
    </row>
    <row r="146" spans="1:12" ht="15">
      <c r="A146" s="37" t="str">
        <f t="shared" si="2"/>
        <v>B04</v>
      </c>
      <c r="B146" s="13" t="s">
        <v>120</v>
      </c>
      <c r="C146" s="13">
        <v>4</v>
      </c>
      <c r="D146" s="14">
        <v>2</v>
      </c>
      <c r="E146" s="39">
        <v>-164.66717549399999</v>
      </c>
      <c r="F146" s="39">
        <v>65.444637008599997</v>
      </c>
      <c r="G146" s="11">
        <v>376311.52</v>
      </c>
      <c r="H146" s="11">
        <v>1277489.9909999999</v>
      </c>
      <c r="I146" s="11">
        <v>120.642</v>
      </c>
      <c r="J146" s="12">
        <v>102</v>
      </c>
      <c r="K146" s="12">
        <v>5.9</v>
      </c>
      <c r="L146" s="12">
        <v>42</v>
      </c>
    </row>
    <row r="147" spans="1:12" ht="15">
      <c r="A147" s="37" t="str">
        <f t="shared" si="2"/>
        <v>B04</v>
      </c>
      <c r="B147" s="13" t="s">
        <v>120</v>
      </c>
      <c r="C147" s="13">
        <v>4</v>
      </c>
      <c r="D147" s="14">
        <v>3</v>
      </c>
      <c r="E147" s="39">
        <v>-164.66717270500001</v>
      </c>
      <c r="F147" s="39">
        <v>65.444631869700004</v>
      </c>
      <c r="G147" s="11">
        <v>376311.625</v>
      </c>
      <c r="H147" s="11">
        <v>1277489.4129999999</v>
      </c>
      <c r="I147" s="11">
        <v>120.627</v>
      </c>
      <c r="J147" s="12">
        <v>99</v>
      </c>
      <c r="K147" s="12">
        <v>5.3</v>
      </c>
      <c r="L147" s="12">
        <v>37</v>
      </c>
    </row>
    <row r="148" spans="1:12" ht="15">
      <c r="A148" s="37" t="str">
        <f t="shared" si="2"/>
        <v>B04</v>
      </c>
      <c r="B148" s="13" t="s">
        <v>120</v>
      </c>
      <c r="C148" s="13">
        <v>4</v>
      </c>
      <c r="D148" s="14">
        <v>4</v>
      </c>
      <c r="E148" s="39">
        <v>-164.66718375400001</v>
      </c>
      <c r="F148" s="39">
        <v>65.444631055599999</v>
      </c>
      <c r="G148" s="11">
        <v>376311.109</v>
      </c>
      <c r="H148" s="11">
        <v>1277489.344</v>
      </c>
      <c r="I148" s="11">
        <v>120.598</v>
      </c>
      <c r="J148" s="12">
        <v>94</v>
      </c>
      <c r="K148" s="12">
        <v>6.8</v>
      </c>
      <c r="L148" s="12">
        <v>30</v>
      </c>
    </row>
    <row r="149" spans="1:12" ht="15">
      <c r="A149" s="37" t="str">
        <f t="shared" si="2"/>
        <v>B04</v>
      </c>
      <c r="B149" s="13" t="s">
        <v>120</v>
      </c>
      <c r="C149" s="13">
        <v>4</v>
      </c>
      <c r="D149" s="14" t="s">
        <v>112</v>
      </c>
      <c r="E149" s="39">
        <v>-164.66717760899999</v>
      </c>
      <c r="F149" s="39">
        <v>65.4446357506</v>
      </c>
      <c r="G149" s="11">
        <v>376311.41600000003</v>
      </c>
      <c r="H149" s="11">
        <v>1277489.855</v>
      </c>
      <c r="I149" s="11">
        <v>120.873</v>
      </c>
      <c r="J149" s="12">
        <v>47</v>
      </c>
      <c r="K149" s="12">
        <v>12.1</v>
      </c>
      <c r="L149" s="12">
        <v>62</v>
      </c>
    </row>
    <row r="150" spans="1:12" ht="15">
      <c r="A150" s="37" t="str">
        <f t="shared" si="2"/>
        <v>B04</v>
      </c>
      <c r="B150" s="13" t="s">
        <v>120</v>
      </c>
      <c r="C150" s="13">
        <v>4</v>
      </c>
      <c r="D150" s="14" t="s">
        <v>114</v>
      </c>
      <c r="E150" s="39">
        <v>-164.66717735099999</v>
      </c>
      <c r="F150" s="39">
        <v>65.444631940400001</v>
      </c>
      <c r="G150" s="11">
        <v>376311.41</v>
      </c>
      <c r="H150" s="11">
        <v>1277489.43</v>
      </c>
      <c r="I150" s="11">
        <v>120.59399999999999</v>
      </c>
      <c r="J150" s="12">
        <v>99</v>
      </c>
      <c r="K150" s="12">
        <v>2.9</v>
      </c>
      <c r="L150" s="12">
        <v>32</v>
      </c>
    </row>
    <row r="151" spans="1:12" ht="15">
      <c r="A151" s="37" t="str">
        <f t="shared" si="2"/>
        <v>B05</v>
      </c>
      <c r="B151" s="13" t="s">
        <v>120</v>
      </c>
      <c r="C151" s="13">
        <v>5</v>
      </c>
      <c r="D151" s="14">
        <v>1</v>
      </c>
      <c r="E151" s="39">
        <v>-164.667180516</v>
      </c>
      <c r="F151" s="39">
        <v>65.444626795199994</v>
      </c>
      <c r="G151" s="11">
        <v>376311.239</v>
      </c>
      <c r="H151" s="11">
        <v>1277488.8629999999</v>
      </c>
      <c r="I151" s="11">
        <v>120.59399999999999</v>
      </c>
      <c r="J151" s="12">
        <v>83</v>
      </c>
      <c r="K151" s="12">
        <v>7.8</v>
      </c>
      <c r="L151" s="12">
        <v>42</v>
      </c>
    </row>
    <row r="152" spans="1:12" ht="15">
      <c r="A152" s="37" t="str">
        <f t="shared" si="2"/>
        <v>B05</v>
      </c>
      <c r="B152" s="13" t="s">
        <v>120</v>
      </c>
      <c r="C152" s="13">
        <v>5</v>
      </c>
      <c r="D152" s="14">
        <v>2</v>
      </c>
      <c r="E152" s="39">
        <v>-164.66716913900001</v>
      </c>
      <c r="F152" s="39">
        <v>65.444628207500003</v>
      </c>
      <c r="G152" s="11">
        <v>376311.77299999999</v>
      </c>
      <c r="H152" s="11">
        <v>1277488.9979999999</v>
      </c>
      <c r="I152" s="11">
        <v>120.666</v>
      </c>
      <c r="J152" s="12">
        <v>83</v>
      </c>
      <c r="K152" s="12">
        <v>8.6999999999999993</v>
      </c>
      <c r="L152" s="12">
        <v>42</v>
      </c>
    </row>
    <row r="153" spans="1:12" ht="15">
      <c r="A153" s="37" t="str">
        <f t="shared" si="2"/>
        <v>B05</v>
      </c>
      <c r="B153" s="13" t="s">
        <v>120</v>
      </c>
      <c r="C153" s="13">
        <v>5</v>
      </c>
      <c r="D153" s="14">
        <v>3</v>
      </c>
      <c r="E153" s="39">
        <v>-164.667166751</v>
      </c>
      <c r="F153" s="39">
        <v>65.444623187199994</v>
      </c>
      <c r="G153" s="11">
        <v>376311.86</v>
      </c>
      <c r="H153" s="11">
        <v>1277488.4339999999</v>
      </c>
      <c r="I153" s="11">
        <v>120.721</v>
      </c>
      <c r="J153" s="12">
        <v>7</v>
      </c>
      <c r="K153" s="12">
        <v>11.8</v>
      </c>
      <c r="L153" s="12">
        <v>47</v>
      </c>
    </row>
    <row r="154" spans="1:12" ht="15">
      <c r="A154" s="37" t="str">
        <f t="shared" si="2"/>
        <v>B05</v>
      </c>
      <c r="B154" s="13" t="s">
        <v>120</v>
      </c>
      <c r="C154" s="13">
        <v>5</v>
      </c>
      <c r="D154" s="14">
        <v>4</v>
      </c>
      <c r="E154" s="39">
        <v>-164.66717661800001</v>
      </c>
      <c r="F154" s="39">
        <v>65.444622205399995</v>
      </c>
      <c r="G154" s="11">
        <v>376311.39799999999</v>
      </c>
      <c r="H154" s="11">
        <v>1277488.344</v>
      </c>
      <c r="I154" s="11">
        <v>120.53</v>
      </c>
      <c r="J154" s="12">
        <v>100</v>
      </c>
      <c r="K154" s="12">
        <v>6.6</v>
      </c>
      <c r="L154" s="12">
        <v>28</v>
      </c>
    </row>
    <row r="155" spans="1:12" ht="15">
      <c r="A155" s="37" t="str">
        <f t="shared" si="2"/>
        <v>B05</v>
      </c>
      <c r="B155" s="13" t="s">
        <v>120</v>
      </c>
      <c r="C155" s="13">
        <v>5</v>
      </c>
      <c r="D155" s="14" t="s">
        <v>112</v>
      </c>
      <c r="E155" s="39">
        <v>-164.66716933800001</v>
      </c>
      <c r="F155" s="39">
        <v>65.444625493299995</v>
      </c>
      <c r="G155" s="11">
        <v>376311.75099999999</v>
      </c>
      <c r="H155" s="11">
        <v>1277488.696</v>
      </c>
      <c r="I155" s="11">
        <v>120.746</v>
      </c>
      <c r="J155" s="12">
        <v>12</v>
      </c>
      <c r="K155" s="12">
        <v>12.3</v>
      </c>
      <c r="L155" s="12">
        <v>33</v>
      </c>
    </row>
    <row r="156" spans="1:12" ht="15">
      <c r="A156" s="37" t="str">
        <f t="shared" si="2"/>
        <v>B05</v>
      </c>
      <c r="B156" s="13" t="s">
        <v>120</v>
      </c>
      <c r="C156" s="13">
        <v>5</v>
      </c>
      <c r="D156" s="14" t="s">
        <v>114</v>
      </c>
      <c r="E156" s="39">
        <v>-164.66717424800001</v>
      </c>
      <c r="F156" s="39">
        <v>65.444626259499998</v>
      </c>
      <c r="G156" s="11">
        <v>376311.527</v>
      </c>
      <c r="H156" s="11">
        <v>1277488.791</v>
      </c>
      <c r="I156" s="11">
        <v>120.551</v>
      </c>
      <c r="J156" s="12">
        <v>96</v>
      </c>
      <c r="K156" s="12">
        <v>4.3</v>
      </c>
      <c r="L156" s="12">
        <v>53</v>
      </c>
    </row>
    <row r="157" spans="1:12" ht="15">
      <c r="A157" s="37" t="str">
        <f t="shared" si="2"/>
        <v>B06</v>
      </c>
      <c r="B157" s="13" t="s">
        <v>120</v>
      </c>
      <c r="C157" s="13">
        <v>6</v>
      </c>
      <c r="D157" s="14">
        <v>1</v>
      </c>
      <c r="E157" s="39">
        <v>-164.6671724</v>
      </c>
      <c r="F157" s="39">
        <v>65.444618707399997</v>
      </c>
      <c r="G157" s="11">
        <v>376311.57699999999</v>
      </c>
      <c r="H157" s="11">
        <v>1277487.946</v>
      </c>
      <c r="I157" s="11">
        <v>120.60299999999999</v>
      </c>
      <c r="J157" s="12">
        <v>47</v>
      </c>
      <c r="K157" s="12">
        <v>8.6</v>
      </c>
      <c r="L157" s="12">
        <v>32</v>
      </c>
    </row>
    <row r="158" spans="1:12" ht="15">
      <c r="A158" s="37" t="str">
        <f t="shared" si="2"/>
        <v>B06</v>
      </c>
      <c r="B158" s="13" t="s">
        <v>120</v>
      </c>
      <c r="C158" s="13">
        <v>6</v>
      </c>
      <c r="D158" s="14">
        <v>2</v>
      </c>
      <c r="E158" s="39">
        <v>-164.667162585</v>
      </c>
      <c r="F158" s="39">
        <v>65.444619347200003</v>
      </c>
      <c r="G158" s="11">
        <v>376312.03499999997</v>
      </c>
      <c r="H158" s="11">
        <v>1277487.9979999999</v>
      </c>
      <c r="I158" s="11">
        <v>120.532</v>
      </c>
      <c r="J158" s="12">
        <v>88</v>
      </c>
      <c r="K158" s="12">
        <v>6.4</v>
      </c>
      <c r="L158" s="12">
        <v>30</v>
      </c>
    </row>
    <row r="159" spans="1:12" ht="15">
      <c r="A159" s="37" t="str">
        <f t="shared" si="2"/>
        <v>B06</v>
      </c>
      <c r="B159" s="13" t="s">
        <v>120</v>
      </c>
      <c r="C159" s="13">
        <v>6</v>
      </c>
      <c r="D159" s="14">
        <v>3</v>
      </c>
      <c r="E159" s="39">
        <v>-164.66716105699999</v>
      </c>
      <c r="F159" s="39">
        <v>65.444615783700002</v>
      </c>
      <c r="G159" s="11">
        <v>376312.08899999998</v>
      </c>
      <c r="H159" s="11">
        <v>1277487.598</v>
      </c>
      <c r="I159" s="11">
        <v>120.518</v>
      </c>
      <c r="J159" s="12">
        <v>94</v>
      </c>
      <c r="K159" s="12">
        <v>6</v>
      </c>
      <c r="L159" s="12">
        <v>30</v>
      </c>
    </row>
    <row r="160" spans="1:12" ht="15">
      <c r="A160" s="37" t="str">
        <f t="shared" si="2"/>
        <v>B06</v>
      </c>
      <c r="B160" s="13" t="s">
        <v>120</v>
      </c>
      <c r="C160" s="13">
        <v>6</v>
      </c>
      <c r="D160" s="14">
        <v>4</v>
      </c>
      <c r="E160" s="39">
        <v>-164.667170803</v>
      </c>
      <c r="F160" s="39">
        <v>65.444614669399996</v>
      </c>
      <c r="G160" s="11">
        <v>376311.63199999998</v>
      </c>
      <c r="H160" s="11">
        <v>1277487.493</v>
      </c>
      <c r="I160" s="11">
        <v>120.718</v>
      </c>
      <c r="J160" s="12">
        <v>13</v>
      </c>
      <c r="K160" s="12">
        <v>12.3</v>
      </c>
      <c r="L160" s="12">
        <v>46</v>
      </c>
    </row>
    <row r="161" spans="1:12" ht="15">
      <c r="A161" s="37" t="str">
        <f t="shared" si="2"/>
        <v>B06</v>
      </c>
      <c r="B161" s="13" t="s">
        <v>120</v>
      </c>
      <c r="C161" s="13">
        <v>6</v>
      </c>
      <c r="D161" s="14" t="s">
        <v>112</v>
      </c>
      <c r="E161" s="39">
        <v>-164.66716988300001</v>
      </c>
      <c r="F161" s="39">
        <v>65.444616023099996</v>
      </c>
      <c r="G161" s="11">
        <v>376311.68099999998</v>
      </c>
      <c r="H161" s="11">
        <v>1277487.642</v>
      </c>
      <c r="I161" s="11">
        <v>120.709</v>
      </c>
      <c r="J161" s="12">
        <v>12</v>
      </c>
      <c r="K161" s="12">
        <v>12</v>
      </c>
      <c r="L161" s="12">
        <v>42</v>
      </c>
    </row>
    <row r="162" spans="1:12" ht="15">
      <c r="A162" s="37" t="str">
        <f t="shared" si="2"/>
        <v>B06</v>
      </c>
      <c r="B162" s="13" t="s">
        <v>120</v>
      </c>
      <c r="C162" s="13">
        <v>6</v>
      </c>
      <c r="D162" s="14" t="s">
        <v>114</v>
      </c>
      <c r="E162" s="39">
        <v>-164.667162437</v>
      </c>
      <c r="F162" s="39">
        <v>65.444617680299999</v>
      </c>
      <c r="G162" s="11">
        <v>376312.03399999999</v>
      </c>
      <c r="H162" s="11">
        <v>1277487.8119999999</v>
      </c>
      <c r="I162" s="11">
        <v>120.504</v>
      </c>
      <c r="J162" s="12">
        <v>94</v>
      </c>
      <c r="K162" s="12">
        <v>5.7</v>
      </c>
      <c r="L162" s="12">
        <v>30</v>
      </c>
    </row>
    <row r="163" spans="1:12" ht="15">
      <c r="A163" s="37" t="str">
        <f t="shared" si="2"/>
        <v>B07</v>
      </c>
      <c r="B163" s="13" t="s">
        <v>120</v>
      </c>
      <c r="C163" s="13">
        <v>7</v>
      </c>
      <c r="D163" s="14">
        <v>1</v>
      </c>
      <c r="E163" s="39">
        <v>-164.66716618199999</v>
      </c>
      <c r="F163" s="39">
        <v>65.444609975700004</v>
      </c>
      <c r="G163" s="11">
        <v>376311.82400000002</v>
      </c>
      <c r="H163" s="11">
        <v>1277486.9609999999</v>
      </c>
      <c r="I163" s="11">
        <v>120.621</v>
      </c>
      <c r="J163" s="12">
        <v>17</v>
      </c>
      <c r="K163" s="12">
        <v>12</v>
      </c>
      <c r="L163" s="12">
        <v>47</v>
      </c>
    </row>
    <row r="164" spans="1:12" ht="15">
      <c r="A164" s="37" t="str">
        <f t="shared" si="2"/>
        <v>B07</v>
      </c>
      <c r="B164" s="13" t="s">
        <v>120</v>
      </c>
      <c r="C164" s="13">
        <v>7</v>
      </c>
      <c r="D164" s="14">
        <v>2</v>
      </c>
      <c r="E164" s="39">
        <v>-164.66715830699999</v>
      </c>
      <c r="F164" s="39">
        <v>65.444611451900002</v>
      </c>
      <c r="G164" s="11">
        <v>376312.196</v>
      </c>
      <c r="H164" s="11">
        <v>1277487.1100000001</v>
      </c>
      <c r="I164" s="11">
        <v>120.44199999999999</v>
      </c>
      <c r="J164" s="12">
        <v>96</v>
      </c>
      <c r="K164" s="12">
        <v>4.9000000000000004</v>
      </c>
      <c r="L164" s="12">
        <v>40</v>
      </c>
    </row>
    <row r="165" spans="1:12" ht="15">
      <c r="A165" s="37" t="str">
        <f t="shared" si="2"/>
        <v>B07</v>
      </c>
      <c r="B165" s="13" t="s">
        <v>120</v>
      </c>
      <c r="C165" s="13">
        <v>7</v>
      </c>
      <c r="D165" s="14">
        <v>3</v>
      </c>
      <c r="E165" s="39">
        <v>-164.667155382</v>
      </c>
      <c r="F165" s="39">
        <v>65.444607087400001</v>
      </c>
      <c r="G165" s="11">
        <v>376312.31099999999</v>
      </c>
      <c r="H165" s="11">
        <v>1277486.618</v>
      </c>
      <c r="I165" s="11">
        <v>120.464</v>
      </c>
      <c r="J165" s="12">
        <v>80</v>
      </c>
      <c r="K165" s="12">
        <v>7.7</v>
      </c>
      <c r="L165" s="12">
        <v>41</v>
      </c>
    </row>
    <row r="166" spans="1:12" ht="15">
      <c r="A166" s="37" t="str">
        <f t="shared" si="2"/>
        <v>B07</v>
      </c>
      <c r="B166" s="13" t="s">
        <v>120</v>
      </c>
      <c r="C166" s="13">
        <v>7</v>
      </c>
      <c r="D166" s="14">
        <v>4</v>
      </c>
      <c r="E166" s="39">
        <v>-164.66716490900001</v>
      </c>
      <c r="F166" s="39">
        <v>65.444605519199996</v>
      </c>
      <c r="G166" s="11">
        <v>376311.86200000002</v>
      </c>
      <c r="H166" s="11">
        <v>1277486.4620000001</v>
      </c>
      <c r="I166" s="11">
        <v>120.35599999999999</v>
      </c>
      <c r="J166" s="12">
        <v>112</v>
      </c>
      <c r="K166" s="12">
        <v>7.4</v>
      </c>
      <c r="L166" s="12">
        <v>35</v>
      </c>
    </row>
    <row r="167" spans="1:12" ht="15">
      <c r="A167" s="37" t="str">
        <f t="shared" si="2"/>
        <v>B07</v>
      </c>
      <c r="B167" s="13" t="s">
        <v>120</v>
      </c>
      <c r="C167" s="13">
        <v>7</v>
      </c>
      <c r="D167" s="14" t="s">
        <v>112</v>
      </c>
      <c r="E167" s="39">
        <v>-164.667164085</v>
      </c>
      <c r="F167" s="39">
        <v>65.444609716499997</v>
      </c>
      <c r="G167" s="11">
        <v>376311.92</v>
      </c>
      <c r="H167" s="11">
        <v>1277486.9280000001</v>
      </c>
      <c r="I167" s="11">
        <v>120.538</v>
      </c>
      <c r="J167" s="12">
        <v>47</v>
      </c>
      <c r="K167" s="12">
        <v>9.1</v>
      </c>
      <c r="L167" s="12">
        <v>32</v>
      </c>
    </row>
    <row r="168" spans="1:12" ht="15">
      <c r="A168" s="37" t="str">
        <f t="shared" si="2"/>
        <v>B07</v>
      </c>
      <c r="B168" s="13" t="s">
        <v>120</v>
      </c>
      <c r="C168" s="13">
        <v>7</v>
      </c>
      <c r="D168" s="14" t="s">
        <v>114</v>
      </c>
      <c r="E168" s="39">
        <v>-164.667161959</v>
      </c>
      <c r="F168" s="39">
        <v>65.444606208500005</v>
      </c>
      <c r="G168" s="11">
        <v>376312.00199999998</v>
      </c>
      <c r="H168" s="11">
        <v>1277486.5330000001</v>
      </c>
      <c r="I168" s="11">
        <v>120.33499999999999</v>
      </c>
      <c r="J168" s="12">
        <v>116</v>
      </c>
      <c r="K168" s="12">
        <v>6.5</v>
      </c>
      <c r="L168" s="12">
        <v>42</v>
      </c>
    </row>
    <row r="169" spans="1:12" ht="15">
      <c r="A169" s="37" t="str">
        <f t="shared" si="2"/>
        <v>B08</v>
      </c>
      <c r="B169" s="13" t="s">
        <v>120</v>
      </c>
      <c r="C169" s="13">
        <v>8</v>
      </c>
      <c r="D169" s="14">
        <v>1</v>
      </c>
      <c r="E169" s="39">
        <v>-164.66716037500001</v>
      </c>
      <c r="F169" s="39">
        <v>65.444601245800001</v>
      </c>
      <c r="G169" s="11">
        <v>376312.05200000003</v>
      </c>
      <c r="H169" s="11">
        <v>1277485.977</v>
      </c>
      <c r="I169" s="11">
        <v>120.303</v>
      </c>
      <c r="J169" s="12">
        <v>110</v>
      </c>
      <c r="K169" s="12">
        <v>7.3</v>
      </c>
      <c r="L169" s="12">
        <v>31</v>
      </c>
    </row>
    <row r="170" spans="1:12" ht="15">
      <c r="A170" s="37" t="str">
        <f t="shared" si="2"/>
        <v>B08</v>
      </c>
      <c r="B170" s="13" t="s">
        <v>120</v>
      </c>
      <c r="C170" s="13">
        <v>8</v>
      </c>
      <c r="D170" s="14">
        <v>2</v>
      </c>
      <c r="E170" s="39">
        <v>-164.66714926200001</v>
      </c>
      <c r="F170" s="39">
        <v>65.4446029227</v>
      </c>
      <c r="G170" s="11">
        <v>376312.57500000001</v>
      </c>
      <c r="H170" s="11">
        <v>1277486.142</v>
      </c>
      <c r="I170" s="11">
        <v>120.372</v>
      </c>
      <c r="J170" s="12">
        <v>109</v>
      </c>
      <c r="K170" s="12">
        <v>6.1</v>
      </c>
      <c r="L170" s="12">
        <v>32</v>
      </c>
    </row>
    <row r="171" spans="1:12" ht="15">
      <c r="A171" s="37" t="str">
        <f t="shared" si="2"/>
        <v>B08</v>
      </c>
      <c r="B171" s="13" t="s">
        <v>120</v>
      </c>
      <c r="C171" s="13">
        <v>8</v>
      </c>
      <c r="D171" s="14">
        <v>3</v>
      </c>
      <c r="E171" s="39">
        <v>-164.66714631400001</v>
      </c>
      <c r="F171" s="39">
        <v>65.444598756000005</v>
      </c>
      <c r="G171" s="11">
        <v>376312.69199999998</v>
      </c>
      <c r="H171" s="11">
        <v>1277485.672</v>
      </c>
      <c r="I171" s="11">
        <v>120.417</v>
      </c>
      <c r="J171" s="12">
        <v>93</v>
      </c>
      <c r="K171" s="12">
        <v>6.5</v>
      </c>
      <c r="L171" s="12">
        <v>34</v>
      </c>
    </row>
    <row r="172" spans="1:12" ht="15">
      <c r="A172" s="37" t="str">
        <f t="shared" si="2"/>
        <v>B08</v>
      </c>
      <c r="B172" s="13" t="s">
        <v>120</v>
      </c>
      <c r="C172" s="13">
        <v>8</v>
      </c>
      <c r="D172" s="14">
        <v>4</v>
      </c>
      <c r="E172" s="39">
        <v>-164.667156431</v>
      </c>
      <c r="F172" s="39">
        <v>65.444597473599998</v>
      </c>
      <c r="G172" s="11">
        <v>376312.217</v>
      </c>
      <c r="H172" s="11">
        <v>1277485.5490000001</v>
      </c>
      <c r="I172" s="11">
        <v>120.339</v>
      </c>
      <c r="J172" s="12">
        <v>114</v>
      </c>
      <c r="K172" s="12">
        <v>7.6</v>
      </c>
      <c r="L172" s="12">
        <v>33</v>
      </c>
    </row>
    <row r="173" spans="1:12" ht="15">
      <c r="A173" s="37" t="str">
        <f t="shared" si="2"/>
        <v>B08</v>
      </c>
      <c r="B173" s="13" t="s">
        <v>120</v>
      </c>
      <c r="C173" s="13">
        <v>8</v>
      </c>
      <c r="D173" s="14" t="s">
        <v>112</v>
      </c>
      <c r="E173" s="39">
        <v>-164.66715181399999</v>
      </c>
      <c r="F173" s="39">
        <v>65.444601710800001</v>
      </c>
      <c r="G173" s="11">
        <v>376312.451</v>
      </c>
      <c r="H173" s="11">
        <v>1277486.0120000001</v>
      </c>
      <c r="I173" s="11">
        <v>120.44</v>
      </c>
      <c r="J173" s="12">
        <v>93</v>
      </c>
      <c r="K173" s="12">
        <v>7.4</v>
      </c>
      <c r="L173" s="12">
        <v>38</v>
      </c>
    </row>
    <row r="174" spans="1:12" ht="15">
      <c r="A174" s="37" t="str">
        <f t="shared" si="2"/>
        <v>B08</v>
      </c>
      <c r="B174" s="13" t="s">
        <v>120</v>
      </c>
      <c r="C174" s="13">
        <v>8</v>
      </c>
      <c r="D174" s="14" t="s">
        <v>114</v>
      </c>
      <c r="E174" s="39">
        <v>-164.66715693399999</v>
      </c>
      <c r="F174" s="39">
        <v>65.444599663800005</v>
      </c>
      <c r="G174" s="11">
        <v>376312.20400000003</v>
      </c>
      <c r="H174" s="11">
        <v>1277485.794</v>
      </c>
      <c r="I174" s="11">
        <v>120.32899999999999</v>
      </c>
      <c r="J174" s="12">
        <v>111</v>
      </c>
      <c r="K174" s="12">
        <v>7.1</v>
      </c>
      <c r="L174" s="12">
        <v>32</v>
      </c>
    </row>
    <row r="175" spans="1:12" ht="15">
      <c r="A175" s="37" t="str">
        <f t="shared" si="2"/>
        <v>B09</v>
      </c>
      <c r="B175" s="13" t="s">
        <v>120</v>
      </c>
      <c r="C175" s="13">
        <v>9</v>
      </c>
      <c r="D175" s="14">
        <v>1</v>
      </c>
      <c r="E175" s="39">
        <v>-164.66715354499999</v>
      </c>
      <c r="F175" s="39">
        <v>65.444592650499999</v>
      </c>
      <c r="G175" s="11">
        <v>376312.32799999998</v>
      </c>
      <c r="H175" s="11">
        <v>1277485.0060000001</v>
      </c>
      <c r="I175" s="11">
        <v>120.357</v>
      </c>
      <c r="J175" s="12">
        <v>112</v>
      </c>
      <c r="K175" s="12">
        <v>7.7</v>
      </c>
      <c r="L175" s="12">
        <v>34</v>
      </c>
    </row>
    <row r="176" spans="1:12" ht="15">
      <c r="A176" s="37" t="str">
        <f t="shared" si="2"/>
        <v>B09</v>
      </c>
      <c r="B176" s="13" t="s">
        <v>120</v>
      </c>
      <c r="C176" s="13">
        <v>9</v>
      </c>
      <c r="D176" s="14">
        <v>2</v>
      </c>
      <c r="E176" s="39">
        <v>-164.66714467200001</v>
      </c>
      <c r="F176" s="39">
        <v>65.444594288000005</v>
      </c>
      <c r="G176" s="11">
        <v>376312.74699999997</v>
      </c>
      <c r="H176" s="11">
        <v>1277485.1710000001</v>
      </c>
      <c r="I176" s="11">
        <v>120.371</v>
      </c>
      <c r="J176" s="12">
        <v>107</v>
      </c>
      <c r="K176" s="12">
        <v>8.3000000000000007</v>
      </c>
      <c r="L176" s="12">
        <v>37</v>
      </c>
    </row>
    <row r="177" spans="1:12" ht="15">
      <c r="A177" s="37" t="str">
        <f t="shared" si="2"/>
        <v>B09</v>
      </c>
      <c r="B177" s="13" t="s">
        <v>120</v>
      </c>
      <c r="C177" s="13">
        <v>9</v>
      </c>
      <c r="D177" s="14">
        <v>3</v>
      </c>
      <c r="E177" s="39">
        <v>-164.66714224699999</v>
      </c>
      <c r="F177" s="39">
        <v>65.444591027599998</v>
      </c>
      <c r="G177" s="11">
        <v>376312.84399999998</v>
      </c>
      <c r="H177" s="11">
        <v>1277484.8030000001</v>
      </c>
      <c r="I177" s="11">
        <v>120.40600000000001</v>
      </c>
      <c r="J177" s="12">
        <v>99</v>
      </c>
      <c r="K177" s="12">
        <v>8.5</v>
      </c>
      <c r="L177" s="12">
        <v>46</v>
      </c>
    </row>
    <row r="178" spans="1:12" ht="15">
      <c r="A178" s="37" t="str">
        <f t="shared" si="2"/>
        <v>B09</v>
      </c>
      <c r="B178" s="13" t="s">
        <v>120</v>
      </c>
      <c r="C178" s="13">
        <v>9</v>
      </c>
      <c r="D178" s="14">
        <v>4</v>
      </c>
      <c r="E178" s="39">
        <v>-164.667151069</v>
      </c>
      <c r="F178" s="39">
        <v>65.444589103799998</v>
      </c>
      <c r="G178" s="11">
        <v>376312.42599999998</v>
      </c>
      <c r="H178" s="11">
        <v>1277484.6059999999</v>
      </c>
      <c r="I178" s="11">
        <v>120.367</v>
      </c>
      <c r="J178" s="12">
        <v>112</v>
      </c>
      <c r="K178" s="12">
        <v>8.5</v>
      </c>
      <c r="L178" s="12">
        <v>35</v>
      </c>
    </row>
    <row r="179" spans="1:12" ht="15">
      <c r="A179" s="37" t="str">
        <f t="shared" si="2"/>
        <v>B09</v>
      </c>
      <c r="B179" s="13" t="s">
        <v>120</v>
      </c>
      <c r="C179" s="13">
        <v>9</v>
      </c>
      <c r="D179" s="14" t="s">
        <v>112</v>
      </c>
      <c r="E179" s="39">
        <v>-164.667143869</v>
      </c>
      <c r="F179" s="39">
        <v>65.444591905600006</v>
      </c>
      <c r="G179" s="11">
        <v>376312.77299999999</v>
      </c>
      <c r="H179" s="11">
        <v>1277484.9040000001</v>
      </c>
      <c r="I179" s="11">
        <v>120.514</v>
      </c>
      <c r="J179" s="12">
        <v>50</v>
      </c>
      <c r="K179" s="12">
        <v>11.6</v>
      </c>
      <c r="L179" s="12">
        <v>55</v>
      </c>
    </row>
    <row r="180" spans="1:12" ht="15">
      <c r="A180" s="37" t="str">
        <f t="shared" si="2"/>
        <v>B09</v>
      </c>
      <c r="B180" s="13" t="s">
        <v>120</v>
      </c>
      <c r="C180" s="13">
        <v>9</v>
      </c>
      <c r="D180" s="14" t="s">
        <v>114</v>
      </c>
      <c r="E180" s="39">
        <v>-164.66715130899999</v>
      </c>
      <c r="F180" s="39">
        <v>65.444591666700006</v>
      </c>
      <c r="G180" s="11">
        <v>376312.42700000003</v>
      </c>
      <c r="H180" s="11">
        <v>1277484.892</v>
      </c>
      <c r="I180" s="11">
        <v>120.378</v>
      </c>
      <c r="J180" s="12">
        <v>104</v>
      </c>
      <c r="K180" s="12">
        <v>8.3000000000000007</v>
      </c>
      <c r="L180" s="12">
        <v>38</v>
      </c>
    </row>
    <row r="181" spans="1:12" ht="15">
      <c r="A181" s="37" t="str">
        <f t="shared" si="2"/>
        <v>B10</v>
      </c>
      <c r="B181" s="13" t="s">
        <v>120</v>
      </c>
      <c r="C181" s="13">
        <v>10</v>
      </c>
      <c r="D181" s="14">
        <v>1</v>
      </c>
      <c r="E181" s="39">
        <v>-164.66714593099999</v>
      </c>
      <c r="F181" s="39">
        <v>65.444584410199994</v>
      </c>
      <c r="G181" s="11">
        <v>376312.64199999999</v>
      </c>
      <c r="H181" s="11">
        <v>1277484.0730000001</v>
      </c>
      <c r="I181" s="11">
        <v>120.458</v>
      </c>
      <c r="J181" s="12">
        <v>112</v>
      </c>
      <c r="K181" s="12">
        <v>8.8000000000000007</v>
      </c>
      <c r="L181" s="12">
        <v>48</v>
      </c>
    </row>
    <row r="182" spans="1:12" ht="15">
      <c r="A182" s="37" t="str">
        <f t="shared" si="2"/>
        <v>B10</v>
      </c>
      <c r="B182" s="13" t="s">
        <v>120</v>
      </c>
      <c r="C182" s="13">
        <v>10</v>
      </c>
      <c r="D182" s="14">
        <v>2</v>
      </c>
      <c r="E182" s="39">
        <v>-164.667136642</v>
      </c>
      <c r="F182" s="39">
        <v>65.444585767800007</v>
      </c>
      <c r="G182" s="11">
        <v>376313.07900000003</v>
      </c>
      <c r="H182" s="11">
        <v>1277484.206</v>
      </c>
      <c r="I182" s="11">
        <v>120.419</v>
      </c>
      <c r="J182" s="12">
        <v>96</v>
      </c>
      <c r="K182" s="12">
        <v>8.6999999999999993</v>
      </c>
      <c r="L182" s="12">
        <v>46</v>
      </c>
    </row>
    <row r="183" spans="1:12" ht="15">
      <c r="A183" s="37" t="str">
        <f t="shared" si="2"/>
        <v>B10</v>
      </c>
      <c r="B183" s="13" t="s">
        <v>120</v>
      </c>
      <c r="C183" s="13">
        <v>10</v>
      </c>
      <c r="D183" s="14">
        <v>3</v>
      </c>
      <c r="E183" s="39">
        <v>-164.667134022</v>
      </c>
      <c r="F183" s="39">
        <v>65.444581864499995</v>
      </c>
      <c r="G183" s="11">
        <v>376313.18199999997</v>
      </c>
      <c r="H183" s="11">
        <v>1277483.7660000001</v>
      </c>
      <c r="I183" s="11">
        <v>120.223</v>
      </c>
      <c r="J183" s="12">
        <v>109</v>
      </c>
      <c r="K183" s="12">
        <v>4.2</v>
      </c>
      <c r="L183" s="12">
        <v>27</v>
      </c>
    </row>
    <row r="184" spans="1:12" ht="15">
      <c r="A184" s="37" t="str">
        <f t="shared" si="2"/>
        <v>B10</v>
      </c>
      <c r="B184" s="13" t="s">
        <v>120</v>
      </c>
      <c r="C184" s="13">
        <v>10</v>
      </c>
      <c r="D184" s="14">
        <v>4</v>
      </c>
      <c r="E184" s="39">
        <v>-164.667143767</v>
      </c>
      <c r="F184" s="39">
        <v>65.444580103999996</v>
      </c>
      <c r="G184" s="11">
        <v>376312.72200000001</v>
      </c>
      <c r="H184" s="11">
        <v>1277483.5889999999</v>
      </c>
      <c r="I184" s="11">
        <v>120.482</v>
      </c>
      <c r="J184" s="12">
        <v>59</v>
      </c>
      <c r="K184" s="12">
        <v>11.1</v>
      </c>
      <c r="L184" s="12">
        <v>54</v>
      </c>
    </row>
    <row r="185" spans="1:12" ht="15">
      <c r="A185" s="37" t="str">
        <f t="shared" si="2"/>
        <v>B10</v>
      </c>
      <c r="B185" s="13" t="s">
        <v>120</v>
      </c>
      <c r="C185" s="13">
        <v>10</v>
      </c>
      <c r="D185" s="14" t="s">
        <v>112</v>
      </c>
      <c r="E185" s="39">
        <v>-164.66713963800001</v>
      </c>
      <c r="F185" s="39">
        <v>65.444583408100002</v>
      </c>
      <c r="G185" s="11">
        <v>376312.929</v>
      </c>
      <c r="H185" s="11">
        <v>1277483.949</v>
      </c>
      <c r="I185" s="11">
        <v>120.492</v>
      </c>
      <c r="J185" s="12">
        <v>51</v>
      </c>
      <c r="K185" s="12">
        <v>9.5</v>
      </c>
      <c r="L185" s="12">
        <v>50</v>
      </c>
    </row>
    <row r="186" spans="1:12" ht="15">
      <c r="A186" s="37" t="str">
        <f t="shared" si="2"/>
        <v>B10</v>
      </c>
      <c r="B186" s="13" t="s">
        <v>120</v>
      </c>
      <c r="C186" s="13">
        <v>10</v>
      </c>
      <c r="D186" s="14" t="s">
        <v>114</v>
      </c>
      <c r="E186" s="39">
        <v>-164.66714126900001</v>
      </c>
      <c r="F186" s="39">
        <v>65.4445820599</v>
      </c>
      <c r="G186" s="11">
        <v>376312.84700000001</v>
      </c>
      <c r="H186" s="11">
        <v>1277483.8019999999</v>
      </c>
      <c r="I186" s="11">
        <v>120.30500000000001</v>
      </c>
      <c r="J186" s="12">
        <v>113</v>
      </c>
      <c r="K186" s="12">
        <v>6.3</v>
      </c>
      <c r="L186" s="12">
        <v>34</v>
      </c>
    </row>
    <row r="187" spans="1:12" ht="15">
      <c r="A187" s="37" t="str">
        <f t="shared" si="2"/>
        <v>B11</v>
      </c>
      <c r="B187" s="13" t="s">
        <v>120</v>
      </c>
      <c r="C187" s="13">
        <v>11</v>
      </c>
      <c r="D187" s="14">
        <v>1</v>
      </c>
      <c r="E187" s="39">
        <v>-164.66713912</v>
      </c>
      <c r="F187" s="39">
        <v>65.444576209600001</v>
      </c>
      <c r="G187" s="11">
        <v>376312.91899999999</v>
      </c>
      <c r="H187" s="11">
        <v>1277483.1459999999</v>
      </c>
      <c r="I187" s="11">
        <v>120.29600000000001</v>
      </c>
      <c r="J187" s="12">
        <v>108</v>
      </c>
      <c r="K187" s="12">
        <v>5.3</v>
      </c>
      <c r="L187" s="12">
        <v>30</v>
      </c>
    </row>
    <row r="188" spans="1:12" ht="15">
      <c r="A188" s="37" t="str">
        <f t="shared" si="2"/>
        <v>B11</v>
      </c>
      <c r="B188" s="13" t="s">
        <v>120</v>
      </c>
      <c r="C188" s="13">
        <v>11</v>
      </c>
      <c r="D188" s="14">
        <v>2</v>
      </c>
      <c r="E188" s="39">
        <v>-164.66712868600001</v>
      </c>
      <c r="F188" s="39">
        <v>65.444577129600006</v>
      </c>
      <c r="G188" s="11">
        <v>376313.40700000001</v>
      </c>
      <c r="H188" s="11">
        <v>1277483.2279999999</v>
      </c>
      <c r="I188" s="11">
        <v>120.343</v>
      </c>
      <c r="J188" s="12">
        <v>108</v>
      </c>
      <c r="K188" s="12">
        <v>6.8</v>
      </c>
      <c r="L188" s="12">
        <v>35</v>
      </c>
    </row>
    <row r="189" spans="1:12" ht="15">
      <c r="A189" s="37" t="str">
        <f t="shared" si="2"/>
        <v>B11</v>
      </c>
      <c r="B189" s="13" t="s">
        <v>120</v>
      </c>
      <c r="C189" s="13">
        <v>11</v>
      </c>
      <c r="D189" s="14">
        <v>3</v>
      </c>
      <c r="E189" s="39">
        <v>-164.66712571900001</v>
      </c>
      <c r="F189" s="39">
        <v>65.444573627400004</v>
      </c>
      <c r="G189" s="11">
        <v>376313.52799999999</v>
      </c>
      <c r="H189" s="11">
        <v>1277482.8319999999</v>
      </c>
      <c r="I189" s="11">
        <v>120.559</v>
      </c>
      <c r="J189" s="12">
        <v>63</v>
      </c>
      <c r="K189" s="12">
        <v>11.4</v>
      </c>
      <c r="L189" s="12">
        <v>52</v>
      </c>
    </row>
    <row r="190" spans="1:12" ht="15">
      <c r="A190" s="37" t="str">
        <f t="shared" si="2"/>
        <v>B11</v>
      </c>
      <c r="B190" s="13" t="s">
        <v>120</v>
      </c>
      <c r="C190" s="13">
        <v>11</v>
      </c>
      <c r="D190" s="14">
        <v>4</v>
      </c>
      <c r="E190" s="39">
        <v>-164.66713422399999</v>
      </c>
      <c r="F190" s="39">
        <v>65.444571978499994</v>
      </c>
      <c r="G190" s="11">
        <v>376313.12599999999</v>
      </c>
      <c r="H190" s="11">
        <v>1277482.665</v>
      </c>
      <c r="I190" s="11">
        <v>120.602</v>
      </c>
      <c r="J190" s="12">
        <v>55</v>
      </c>
      <c r="K190" s="12">
        <v>9.9</v>
      </c>
      <c r="L190" s="12">
        <v>56</v>
      </c>
    </row>
    <row r="191" spans="1:12" ht="15">
      <c r="A191" s="37" t="str">
        <f t="shared" si="2"/>
        <v>B11</v>
      </c>
      <c r="B191" s="13" t="s">
        <v>120</v>
      </c>
      <c r="C191" s="13">
        <v>11</v>
      </c>
      <c r="D191" s="14" t="s">
        <v>112</v>
      </c>
      <c r="E191" s="39">
        <v>-164.66713550700001</v>
      </c>
      <c r="F191" s="39">
        <v>65.444573356099994</v>
      </c>
      <c r="G191" s="11">
        <v>376313.07299999997</v>
      </c>
      <c r="H191" s="11">
        <v>1277482.821</v>
      </c>
      <c r="I191" s="11">
        <v>120.64400000000001</v>
      </c>
      <c r="J191" s="12">
        <v>56</v>
      </c>
      <c r="K191" s="12">
        <v>12.9</v>
      </c>
      <c r="L191" s="12">
        <v>64</v>
      </c>
    </row>
    <row r="192" spans="1:12" ht="15">
      <c r="A192" s="37" t="str">
        <f t="shared" si="2"/>
        <v>B11</v>
      </c>
      <c r="B192" s="13" t="s">
        <v>120</v>
      </c>
      <c r="C192" s="13">
        <v>11</v>
      </c>
      <c r="D192" s="14" t="s">
        <v>114</v>
      </c>
      <c r="E192" s="39">
        <v>-164.66713678799999</v>
      </c>
      <c r="F192" s="39">
        <v>65.444575550600007</v>
      </c>
      <c r="G192" s="11">
        <v>376313.02399999998</v>
      </c>
      <c r="H192" s="11">
        <v>1277483.068</v>
      </c>
      <c r="I192" s="11">
        <v>120.324</v>
      </c>
      <c r="J192" s="12">
        <v>110</v>
      </c>
      <c r="K192" s="12">
        <v>6.3</v>
      </c>
      <c r="L192" s="12">
        <v>33</v>
      </c>
    </row>
    <row r="193" spans="1:12" ht="15">
      <c r="A193" s="37" t="str">
        <f t="shared" si="2"/>
        <v>B12</v>
      </c>
      <c r="B193" s="13" t="s">
        <v>120</v>
      </c>
      <c r="C193" s="13">
        <v>12</v>
      </c>
      <c r="D193" s="14">
        <v>1</v>
      </c>
      <c r="E193" s="39">
        <v>-164.66713267200001</v>
      </c>
      <c r="F193" s="39">
        <v>65.444567338300004</v>
      </c>
      <c r="G193" s="11">
        <v>376313.17599999998</v>
      </c>
      <c r="H193" s="11">
        <v>1277482.145</v>
      </c>
      <c r="I193" s="11">
        <v>120.718</v>
      </c>
      <c r="J193" s="12">
        <v>44</v>
      </c>
      <c r="K193" s="15">
        <v>10.9</v>
      </c>
      <c r="L193" s="12">
        <v>54</v>
      </c>
    </row>
    <row r="194" spans="1:12" ht="15">
      <c r="A194" s="37" t="str">
        <f t="shared" si="2"/>
        <v>B12</v>
      </c>
      <c r="B194" s="13" t="s">
        <v>120</v>
      </c>
      <c r="C194" s="13">
        <v>12</v>
      </c>
      <c r="D194" s="14">
        <v>2</v>
      </c>
      <c r="E194" s="39">
        <v>-164.66712428100001</v>
      </c>
      <c r="F194" s="39">
        <v>65.444569676399993</v>
      </c>
      <c r="G194" s="11">
        <v>376313.576</v>
      </c>
      <c r="H194" s="11">
        <v>1277482.389</v>
      </c>
      <c r="I194" s="11">
        <v>120.61199999999999</v>
      </c>
      <c r="J194" s="12">
        <v>53</v>
      </c>
      <c r="K194" s="12">
        <v>10.1</v>
      </c>
      <c r="L194" s="12">
        <v>47</v>
      </c>
    </row>
    <row r="195" spans="1:12" ht="15">
      <c r="A195" s="37" t="str">
        <f t="shared" si="2"/>
        <v>B12</v>
      </c>
      <c r="B195" s="13" t="s">
        <v>120</v>
      </c>
      <c r="C195" s="13">
        <v>12</v>
      </c>
      <c r="D195" s="14">
        <v>3</v>
      </c>
      <c r="E195" s="39">
        <v>-164.66711934700001</v>
      </c>
      <c r="F195" s="39">
        <v>65.444566774400002</v>
      </c>
      <c r="G195" s="11">
        <v>376313.79100000003</v>
      </c>
      <c r="H195" s="11">
        <v>1277482.0560000001</v>
      </c>
      <c r="I195" s="11">
        <v>120.715</v>
      </c>
      <c r="J195" s="12">
        <v>34</v>
      </c>
      <c r="K195" s="12">
        <v>11.8</v>
      </c>
      <c r="L195" s="12">
        <v>55</v>
      </c>
    </row>
    <row r="196" spans="1:12" ht="15">
      <c r="A196" s="37" t="str">
        <f t="shared" ref="A196:A259" si="3">CONCATENATE(B196,TEXT(C196,"00"))</f>
        <v>B12</v>
      </c>
      <c r="B196" s="13" t="s">
        <v>120</v>
      </c>
      <c r="C196" s="13">
        <v>12</v>
      </c>
      <c r="D196" s="14">
        <v>4</v>
      </c>
      <c r="E196" s="39">
        <v>-164.667128445</v>
      </c>
      <c r="F196" s="39">
        <v>65.444563113399994</v>
      </c>
      <c r="G196" s="11">
        <v>376313.35200000001</v>
      </c>
      <c r="H196" s="11">
        <v>1277481.666</v>
      </c>
      <c r="I196" s="11">
        <v>120.663</v>
      </c>
      <c r="J196" s="12">
        <v>31</v>
      </c>
      <c r="K196" s="12">
        <v>9.5</v>
      </c>
      <c r="L196" s="12">
        <v>47</v>
      </c>
    </row>
    <row r="197" spans="1:12" ht="15">
      <c r="A197" s="37" t="str">
        <f t="shared" si="3"/>
        <v>B12</v>
      </c>
      <c r="B197" s="13" t="s">
        <v>120</v>
      </c>
      <c r="C197" s="13">
        <v>12</v>
      </c>
      <c r="D197" s="14" t="s">
        <v>112</v>
      </c>
      <c r="E197" s="39">
        <v>-164.66713049800001</v>
      </c>
      <c r="F197" s="39">
        <v>65.444565473799997</v>
      </c>
      <c r="G197" s="11">
        <v>376313.26799999998</v>
      </c>
      <c r="H197" s="11">
        <v>1277481.933</v>
      </c>
      <c r="I197" s="11">
        <v>120.735</v>
      </c>
      <c r="J197" s="12">
        <v>31</v>
      </c>
      <c r="K197" s="12">
        <v>10.8</v>
      </c>
      <c r="L197" s="12">
        <v>54</v>
      </c>
    </row>
    <row r="198" spans="1:12" ht="15">
      <c r="A198" s="37" t="str">
        <f t="shared" si="3"/>
        <v>B12</v>
      </c>
      <c r="B198" s="13" t="s">
        <v>120</v>
      </c>
      <c r="C198" s="13">
        <v>12</v>
      </c>
      <c r="D198" s="14" t="s">
        <v>114</v>
      </c>
      <c r="E198" s="39">
        <v>-164.66712461099999</v>
      </c>
      <c r="F198" s="39">
        <v>65.444568045899999</v>
      </c>
      <c r="G198" s="11">
        <v>376313.55300000001</v>
      </c>
      <c r="H198" s="11">
        <v>1277482.2080000001</v>
      </c>
      <c r="I198" s="11">
        <v>120.598</v>
      </c>
      <c r="J198" s="12">
        <v>58</v>
      </c>
      <c r="K198" s="12">
        <v>10.1</v>
      </c>
      <c r="L198" s="12">
        <v>39</v>
      </c>
    </row>
    <row r="199" spans="1:12" ht="15">
      <c r="A199" s="37" t="str">
        <f t="shared" si="3"/>
        <v>B13</v>
      </c>
      <c r="B199" s="13" t="s">
        <v>120</v>
      </c>
      <c r="C199" s="13">
        <v>13</v>
      </c>
      <c r="D199" s="14">
        <v>1</v>
      </c>
      <c r="E199" s="39">
        <v>-164.667125285</v>
      </c>
      <c r="F199" s="39">
        <v>65.444558986299995</v>
      </c>
      <c r="G199" s="11">
        <v>376313.47899999999</v>
      </c>
      <c r="H199" s="11">
        <v>1277481.2</v>
      </c>
      <c r="I199" s="11">
        <v>120.572</v>
      </c>
      <c r="J199" s="12">
        <v>49</v>
      </c>
      <c r="K199" s="12">
        <v>8.1</v>
      </c>
      <c r="L199" s="12">
        <v>37</v>
      </c>
    </row>
    <row r="200" spans="1:12" ht="15">
      <c r="A200" s="37" t="str">
        <f t="shared" si="3"/>
        <v>B13</v>
      </c>
      <c r="B200" s="13" t="s">
        <v>120</v>
      </c>
      <c r="C200" s="13">
        <v>13</v>
      </c>
      <c r="D200" s="14">
        <v>2</v>
      </c>
      <c r="E200" s="39">
        <v>-164.66711696799999</v>
      </c>
      <c r="F200" s="39">
        <v>65.444560569100005</v>
      </c>
      <c r="G200" s="11">
        <v>376313.87199999997</v>
      </c>
      <c r="H200" s="11">
        <v>1277481.3600000001</v>
      </c>
      <c r="I200" s="11">
        <v>120.67400000000001</v>
      </c>
      <c r="J200" s="12">
        <v>48</v>
      </c>
      <c r="K200" s="12">
        <v>9.1999999999999993</v>
      </c>
      <c r="L200" s="12">
        <v>44</v>
      </c>
    </row>
    <row r="201" spans="1:12" ht="15">
      <c r="A201" s="37" t="str">
        <f t="shared" si="3"/>
        <v>B13</v>
      </c>
      <c r="B201" s="13" t="s">
        <v>120</v>
      </c>
      <c r="C201" s="13">
        <v>13</v>
      </c>
      <c r="D201" s="14">
        <v>3</v>
      </c>
      <c r="E201" s="39">
        <v>-164.66711318599999</v>
      </c>
      <c r="F201" s="39">
        <v>65.444556273399996</v>
      </c>
      <c r="G201" s="11">
        <v>376314.027</v>
      </c>
      <c r="H201" s="11">
        <v>1277480.8740000001</v>
      </c>
      <c r="I201" s="11">
        <v>120.634</v>
      </c>
      <c r="J201" s="12">
        <v>30</v>
      </c>
      <c r="K201" s="12">
        <v>8.1</v>
      </c>
      <c r="L201" s="12">
        <v>43</v>
      </c>
    </row>
    <row r="202" spans="1:12" ht="15">
      <c r="A202" s="37" t="str">
        <f t="shared" si="3"/>
        <v>B13</v>
      </c>
      <c r="B202" s="13" t="s">
        <v>120</v>
      </c>
      <c r="C202" s="13">
        <v>13</v>
      </c>
      <c r="D202" s="14">
        <v>4</v>
      </c>
      <c r="E202" s="39">
        <v>-164.667123678</v>
      </c>
      <c r="F202" s="39">
        <v>65.444555280700001</v>
      </c>
      <c r="G202" s="11">
        <v>376313.53600000002</v>
      </c>
      <c r="H202" s="11">
        <v>1277480.784</v>
      </c>
      <c r="I202" s="11">
        <v>120.49299999999999</v>
      </c>
      <c r="J202" s="12">
        <v>25</v>
      </c>
      <c r="K202" s="12">
        <v>7.5</v>
      </c>
      <c r="L202" s="12">
        <v>39</v>
      </c>
    </row>
    <row r="203" spans="1:12" ht="15">
      <c r="A203" s="37" t="str">
        <f t="shared" si="3"/>
        <v>B13</v>
      </c>
      <c r="B203" s="13" t="s">
        <v>120</v>
      </c>
      <c r="C203" s="13">
        <v>13</v>
      </c>
      <c r="D203" s="14" t="s">
        <v>112</v>
      </c>
      <c r="E203" s="39">
        <v>-164.667116502</v>
      </c>
      <c r="F203" s="39">
        <v>65.444558961599995</v>
      </c>
      <c r="G203" s="11">
        <v>376313.886</v>
      </c>
      <c r="H203" s="11">
        <v>1277481.18</v>
      </c>
      <c r="I203" s="11">
        <v>120.621</v>
      </c>
      <c r="J203" s="12">
        <v>39</v>
      </c>
      <c r="K203" s="12">
        <v>7.2</v>
      </c>
      <c r="L203" s="12">
        <v>38</v>
      </c>
    </row>
    <row r="204" spans="1:12" ht="15">
      <c r="A204" s="37" t="str">
        <f t="shared" si="3"/>
        <v>B13</v>
      </c>
      <c r="B204" s="13" t="s">
        <v>120</v>
      </c>
      <c r="C204" s="13">
        <v>13</v>
      </c>
      <c r="D204" s="14" t="s">
        <v>114</v>
      </c>
      <c r="E204" s="39">
        <v>-164.667121984</v>
      </c>
      <c r="F204" s="39">
        <v>65.444557285200005</v>
      </c>
      <c r="G204" s="11">
        <v>376313.62400000001</v>
      </c>
      <c r="H204" s="11">
        <v>1277481.004</v>
      </c>
      <c r="I204" s="11">
        <v>120.482</v>
      </c>
      <c r="J204" s="12">
        <v>44</v>
      </c>
      <c r="K204" s="12">
        <v>6.2</v>
      </c>
      <c r="L204" s="12">
        <v>26</v>
      </c>
    </row>
    <row r="205" spans="1:12" ht="15">
      <c r="A205" s="37" t="str">
        <f t="shared" si="3"/>
        <v>B14</v>
      </c>
      <c r="B205" s="13" t="s">
        <v>120</v>
      </c>
      <c r="C205" s="13">
        <v>14</v>
      </c>
      <c r="D205" s="14">
        <v>1</v>
      </c>
      <c r="E205" s="39">
        <v>-164.66711769299999</v>
      </c>
      <c r="F205" s="39">
        <v>65.4445503237</v>
      </c>
      <c r="G205" s="11">
        <v>376313.79</v>
      </c>
      <c r="H205" s="11">
        <v>1277480.22</v>
      </c>
      <c r="I205" s="11">
        <v>120.41</v>
      </c>
      <c r="J205" s="12">
        <v>54</v>
      </c>
      <c r="K205" s="12">
        <v>7.8</v>
      </c>
      <c r="L205" s="12">
        <v>34</v>
      </c>
    </row>
    <row r="206" spans="1:12" ht="15">
      <c r="A206" s="37" t="str">
        <f t="shared" si="3"/>
        <v>B14</v>
      </c>
      <c r="B206" s="13" t="s">
        <v>120</v>
      </c>
      <c r="C206" s="13">
        <v>14</v>
      </c>
      <c r="D206" s="14">
        <v>2</v>
      </c>
      <c r="E206" s="39">
        <v>-164.66710822499999</v>
      </c>
      <c r="F206" s="39">
        <v>65.444552043499996</v>
      </c>
      <c r="G206" s="11">
        <v>376314.23700000002</v>
      </c>
      <c r="H206" s="11">
        <v>1277480.3929999999</v>
      </c>
      <c r="I206" s="11">
        <v>120.505</v>
      </c>
      <c r="J206" s="12">
        <v>65</v>
      </c>
      <c r="K206" s="12">
        <v>6.8</v>
      </c>
      <c r="L206" s="12">
        <v>42</v>
      </c>
    </row>
    <row r="207" spans="1:12" ht="15">
      <c r="A207" s="37" t="str">
        <f t="shared" si="3"/>
        <v>B14</v>
      </c>
      <c r="B207" s="13" t="s">
        <v>120</v>
      </c>
      <c r="C207" s="13">
        <v>14</v>
      </c>
      <c r="D207" s="14">
        <v>3</v>
      </c>
      <c r="E207" s="39">
        <v>-164.66710462399999</v>
      </c>
      <c r="F207" s="39">
        <v>65.444548247300006</v>
      </c>
      <c r="G207" s="11">
        <v>376314.386</v>
      </c>
      <c r="H207" s="11">
        <v>1277479.963</v>
      </c>
      <c r="I207" s="11">
        <v>120.44799999999999</v>
      </c>
      <c r="J207" s="12">
        <v>54</v>
      </c>
      <c r="K207" s="12">
        <v>6.9</v>
      </c>
      <c r="L207" s="12">
        <v>42</v>
      </c>
    </row>
    <row r="208" spans="1:12" ht="15">
      <c r="A208" s="37" t="str">
        <f t="shared" si="3"/>
        <v>B14</v>
      </c>
      <c r="B208" s="13" t="s">
        <v>120</v>
      </c>
      <c r="C208" s="13">
        <v>14</v>
      </c>
      <c r="D208" s="14">
        <v>4</v>
      </c>
      <c r="E208" s="39">
        <v>-164.66711330000001</v>
      </c>
      <c r="F208" s="39">
        <v>65.444546586399994</v>
      </c>
      <c r="G208" s="11">
        <v>376313.97600000002</v>
      </c>
      <c r="H208" s="11">
        <v>1277479.7949999999</v>
      </c>
      <c r="I208" s="11">
        <v>120.476</v>
      </c>
      <c r="J208" s="12">
        <v>56</v>
      </c>
      <c r="K208" s="12">
        <v>8.8000000000000007</v>
      </c>
      <c r="L208" s="12">
        <v>43</v>
      </c>
    </row>
    <row r="209" spans="1:12" ht="15">
      <c r="A209" s="37" t="str">
        <f t="shared" si="3"/>
        <v>B14</v>
      </c>
      <c r="B209" s="13" t="s">
        <v>120</v>
      </c>
      <c r="C209" s="13">
        <v>14</v>
      </c>
      <c r="D209" s="14" t="s">
        <v>112</v>
      </c>
      <c r="E209" s="39">
        <v>-164.667109332</v>
      </c>
      <c r="F209" s="39">
        <v>65.444548083499996</v>
      </c>
      <c r="G209" s="11">
        <v>376314.16700000002</v>
      </c>
      <c r="H209" s="11">
        <v>1277479.9539999999</v>
      </c>
      <c r="I209" s="11">
        <v>120.571</v>
      </c>
      <c r="J209" s="12">
        <v>26</v>
      </c>
      <c r="K209" s="12">
        <v>13</v>
      </c>
      <c r="L209" s="12">
        <v>57</v>
      </c>
    </row>
    <row r="210" spans="1:12" ht="15">
      <c r="A210" s="37" t="str">
        <f t="shared" si="3"/>
        <v>B14</v>
      </c>
      <c r="B210" s="13" t="s">
        <v>120</v>
      </c>
      <c r="C210" s="13">
        <v>14</v>
      </c>
      <c r="D210" s="14" t="s">
        <v>114</v>
      </c>
      <c r="E210" s="39">
        <v>-164.66711577199999</v>
      </c>
      <c r="F210" s="39">
        <v>65.444549253600002</v>
      </c>
      <c r="G210" s="11">
        <v>376313.87400000001</v>
      </c>
      <c r="H210" s="11">
        <v>1277480.0970000001</v>
      </c>
      <c r="I210" s="11">
        <v>120.413</v>
      </c>
      <c r="J210" s="12">
        <v>60</v>
      </c>
      <c r="K210" s="12">
        <v>5.7</v>
      </c>
      <c r="L210" s="12">
        <v>34</v>
      </c>
    </row>
    <row r="211" spans="1:12" ht="15">
      <c r="A211" s="37" t="str">
        <f t="shared" si="3"/>
        <v>B15</v>
      </c>
      <c r="B211" s="13" t="s">
        <v>120</v>
      </c>
      <c r="C211" s="13">
        <v>15</v>
      </c>
      <c r="D211" s="14">
        <v>1</v>
      </c>
      <c r="E211" s="39">
        <v>-164.66711216499999</v>
      </c>
      <c r="F211" s="39">
        <v>65.444542217199995</v>
      </c>
      <c r="G211" s="11">
        <v>376314.00799999997</v>
      </c>
      <c r="H211" s="11">
        <v>1277479.3060000001</v>
      </c>
      <c r="I211" s="11">
        <v>120.443</v>
      </c>
      <c r="J211" s="12">
        <v>58</v>
      </c>
      <c r="K211" s="12">
        <v>7.6</v>
      </c>
      <c r="L211" s="12">
        <v>39</v>
      </c>
    </row>
    <row r="212" spans="1:12" ht="15">
      <c r="A212" s="37" t="str">
        <f t="shared" si="3"/>
        <v>B15</v>
      </c>
      <c r="B212" s="13" t="s">
        <v>120</v>
      </c>
      <c r="C212" s="13">
        <v>15</v>
      </c>
      <c r="D212" s="14">
        <v>2</v>
      </c>
      <c r="E212" s="39">
        <v>-164.667102476</v>
      </c>
      <c r="F212" s="39">
        <v>65.444543043199999</v>
      </c>
      <c r="G212" s="11">
        <v>376314.46100000001</v>
      </c>
      <c r="H212" s="11">
        <v>1277479.379</v>
      </c>
      <c r="I212" s="11">
        <v>120.486</v>
      </c>
      <c r="J212" s="12">
        <v>49</v>
      </c>
      <c r="K212" s="12">
        <v>9.1</v>
      </c>
      <c r="L212" s="12">
        <v>46</v>
      </c>
    </row>
    <row r="213" spans="1:12" ht="15">
      <c r="A213" s="37" t="str">
        <f t="shared" si="3"/>
        <v>B15</v>
      </c>
      <c r="B213" s="13" t="s">
        <v>120</v>
      </c>
      <c r="C213" s="13">
        <v>15</v>
      </c>
      <c r="D213" s="14">
        <v>3</v>
      </c>
      <c r="E213" s="39">
        <v>-164.66709998600001</v>
      </c>
      <c r="F213" s="39">
        <v>65.444539137700005</v>
      </c>
      <c r="G213" s="11">
        <v>376314.55800000002</v>
      </c>
      <c r="H213" s="11">
        <v>1277478.939</v>
      </c>
      <c r="I213" s="11">
        <v>120.47799999999999</v>
      </c>
      <c r="J213" s="12">
        <v>33</v>
      </c>
      <c r="K213" s="12">
        <v>9.8000000000000007</v>
      </c>
      <c r="L213" s="12">
        <v>45</v>
      </c>
    </row>
    <row r="214" spans="1:12" ht="15">
      <c r="A214" s="37" t="str">
        <f t="shared" si="3"/>
        <v>B15</v>
      </c>
      <c r="B214" s="13" t="s">
        <v>120</v>
      </c>
      <c r="C214" s="13">
        <v>15</v>
      </c>
      <c r="D214" s="14">
        <v>4</v>
      </c>
      <c r="E214" s="39">
        <v>-164.667109958</v>
      </c>
      <c r="F214" s="39">
        <v>65.444538127200005</v>
      </c>
      <c r="G214" s="11">
        <v>376314.09100000001</v>
      </c>
      <c r="H214" s="11">
        <v>1277478.8459999999</v>
      </c>
      <c r="I214" s="11">
        <v>120.407</v>
      </c>
      <c r="J214" s="12">
        <v>30</v>
      </c>
      <c r="K214" s="12">
        <v>6.3</v>
      </c>
      <c r="L214" s="12">
        <v>40</v>
      </c>
    </row>
    <row r="215" spans="1:12" ht="15">
      <c r="A215" s="37" t="str">
        <f t="shared" si="3"/>
        <v>B15</v>
      </c>
      <c r="B215" s="13" t="s">
        <v>120</v>
      </c>
      <c r="C215" s="13">
        <v>15</v>
      </c>
      <c r="D215" s="14" t="s">
        <v>112</v>
      </c>
      <c r="E215" s="39">
        <v>-164.667106179</v>
      </c>
      <c r="F215" s="39">
        <v>65.444539576099999</v>
      </c>
      <c r="G215" s="11">
        <v>376314.27299999999</v>
      </c>
      <c r="H215" s="11">
        <v>1277479</v>
      </c>
      <c r="I215" s="11">
        <v>120.479</v>
      </c>
      <c r="J215" s="12">
        <v>19</v>
      </c>
      <c r="K215" s="12">
        <v>10.8</v>
      </c>
      <c r="L215" s="12">
        <v>48</v>
      </c>
    </row>
    <row r="216" spans="1:12" ht="15">
      <c r="A216" s="37" t="str">
        <f t="shared" si="3"/>
        <v>B15</v>
      </c>
      <c r="B216" s="13" t="s">
        <v>120</v>
      </c>
      <c r="C216" s="13">
        <v>15</v>
      </c>
      <c r="D216" s="14" t="s">
        <v>114</v>
      </c>
      <c r="E216" s="39">
        <v>-164.667109254</v>
      </c>
      <c r="F216" s="39">
        <v>65.444541388900006</v>
      </c>
      <c r="G216" s="11">
        <v>376314.13900000002</v>
      </c>
      <c r="H216" s="11">
        <v>1277479.2080000001</v>
      </c>
      <c r="I216" s="11">
        <v>120.43300000000001</v>
      </c>
      <c r="J216" s="12">
        <v>70</v>
      </c>
      <c r="K216" s="12">
        <v>5.8</v>
      </c>
      <c r="L216" s="12">
        <v>37</v>
      </c>
    </row>
    <row r="217" spans="1:12" ht="15">
      <c r="A217" s="37" t="str">
        <f t="shared" si="3"/>
        <v>B16</v>
      </c>
      <c r="B217" s="13" t="s">
        <v>120</v>
      </c>
      <c r="C217" s="13">
        <v>16</v>
      </c>
      <c r="D217" s="14">
        <v>1</v>
      </c>
      <c r="E217" s="39">
        <v>-164.66710554900001</v>
      </c>
      <c r="F217" s="39">
        <v>65.444533609199993</v>
      </c>
      <c r="G217" s="11">
        <v>376314.27399999998</v>
      </c>
      <c r="H217" s="11">
        <v>1277478.334</v>
      </c>
      <c r="I217" s="11">
        <v>120.461</v>
      </c>
      <c r="J217" s="12">
        <v>61</v>
      </c>
      <c r="K217" s="12">
        <v>8.3000000000000007</v>
      </c>
      <c r="L217" s="12">
        <v>44</v>
      </c>
    </row>
    <row r="218" spans="1:12" ht="15">
      <c r="A218" s="37" t="str">
        <f t="shared" si="3"/>
        <v>B16</v>
      </c>
      <c r="B218" s="13" t="s">
        <v>120</v>
      </c>
      <c r="C218" s="13">
        <v>16</v>
      </c>
      <c r="D218" s="14">
        <v>2</v>
      </c>
      <c r="E218" s="39">
        <v>-164.66709590799999</v>
      </c>
      <c r="F218" s="39">
        <v>65.444534479300003</v>
      </c>
      <c r="G218" s="11">
        <v>376314.72499999998</v>
      </c>
      <c r="H218" s="11">
        <v>1277478.412</v>
      </c>
      <c r="I218" s="11">
        <v>120.453</v>
      </c>
      <c r="J218" s="12">
        <v>50</v>
      </c>
      <c r="K218" s="12">
        <v>7.8</v>
      </c>
      <c r="L218" s="12">
        <v>41</v>
      </c>
    </row>
    <row r="219" spans="1:12" ht="15">
      <c r="A219" s="37" t="str">
        <f t="shared" si="3"/>
        <v>B16</v>
      </c>
      <c r="B219" s="13" t="s">
        <v>120</v>
      </c>
      <c r="C219" s="13">
        <v>16</v>
      </c>
      <c r="D219" s="14">
        <v>3</v>
      </c>
      <c r="E219" s="39">
        <v>-164.66709392499999</v>
      </c>
      <c r="F219" s="39">
        <v>65.444530681499998</v>
      </c>
      <c r="G219" s="11">
        <v>376314.799</v>
      </c>
      <c r="H219" s="11">
        <v>1277477.9850000001</v>
      </c>
      <c r="I219" s="11">
        <v>120.48</v>
      </c>
      <c r="J219" s="12">
        <v>31</v>
      </c>
      <c r="K219" s="12">
        <v>9.9</v>
      </c>
      <c r="L219" s="12">
        <v>52</v>
      </c>
    </row>
    <row r="220" spans="1:12" ht="15">
      <c r="A220" s="37" t="str">
        <f t="shared" si="3"/>
        <v>B16</v>
      </c>
      <c r="B220" s="13" t="s">
        <v>120</v>
      </c>
      <c r="C220" s="13">
        <v>16</v>
      </c>
      <c r="D220" s="14">
        <v>4</v>
      </c>
      <c r="E220" s="39">
        <v>-164.667103134</v>
      </c>
      <c r="F220" s="39">
        <v>65.444529594700001</v>
      </c>
      <c r="G220" s="11">
        <v>376314.36700000003</v>
      </c>
      <c r="H220" s="11">
        <v>1277477.882</v>
      </c>
      <c r="I220" s="11">
        <v>120.492</v>
      </c>
      <c r="J220" s="12">
        <v>29</v>
      </c>
      <c r="K220" s="12">
        <v>9.8000000000000007</v>
      </c>
      <c r="L220" s="12">
        <v>52</v>
      </c>
    </row>
    <row r="221" spans="1:12" ht="15">
      <c r="A221" s="37" t="str">
        <f t="shared" si="3"/>
        <v>B16</v>
      </c>
      <c r="B221" s="13" t="s">
        <v>120</v>
      </c>
      <c r="C221" s="13">
        <v>16</v>
      </c>
      <c r="D221" s="14" t="s">
        <v>112</v>
      </c>
      <c r="E221" s="39">
        <v>-164.66709525900001</v>
      </c>
      <c r="F221" s="39">
        <v>65.444531914600006</v>
      </c>
      <c r="G221" s="11">
        <v>376314.74300000002</v>
      </c>
      <c r="H221" s="11">
        <v>1277478.125</v>
      </c>
      <c r="I221" s="11">
        <v>120.557</v>
      </c>
      <c r="J221" s="12">
        <v>20</v>
      </c>
      <c r="K221" s="12">
        <v>13.9</v>
      </c>
      <c r="L221" s="12">
        <v>57</v>
      </c>
    </row>
    <row r="222" spans="1:12" ht="15">
      <c r="A222" s="37" t="str">
        <f t="shared" si="3"/>
        <v>B16</v>
      </c>
      <c r="B222" s="13" t="s">
        <v>120</v>
      </c>
      <c r="C222" s="13">
        <v>16</v>
      </c>
      <c r="D222" s="14" t="s">
        <v>114</v>
      </c>
      <c r="E222" s="39">
        <v>-164.667099073</v>
      </c>
      <c r="F222" s="39">
        <v>65.444530384299995</v>
      </c>
      <c r="G222" s="11">
        <v>376314.55900000001</v>
      </c>
      <c r="H222" s="11">
        <v>1277477.9620000001</v>
      </c>
      <c r="I222" s="11">
        <v>120.42100000000001</v>
      </c>
      <c r="J222" s="12">
        <v>74</v>
      </c>
      <c r="K222" s="12">
        <v>7.2</v>
      </c>
      <c r="L222" s="12">
        <v>41</v>
      </c>
    </row>
    <row r="223" spans="1:12" ht="15">
      <c r="A223" s="37" t="str">
        <f t="shared" si="3"/>
        <v>B17</v>
      </c>
      <c r="B223" s="13" t="s">
        <v>120</v>
      </c>
      <c r="C223" s="13">
        <v>17</v>
      </c>
      <c r="D223" s="14">
        <v>1</v>
      </c>
      <c r="E223" s="39">
        <v>-164.66709906599999</v>
      </c>
      <c r="F223" s="39">
        <v>65.444525025800004</v>
      </c>
      <c r="G223" s="11">
        <v>376314.53399999999</v>
      </c>
      <c r="H223" s="11">
        <v>1277477.365</v>
      </c>
      <c r="I223" s="11">
        <v>120.434</v>
      </c>
      <c r="J223" s="12">
        <v>77</v>
      </c>
      <c r="K223" s="12">
        <v>8.3000000000000007</v>
      </c>
      <c r="L223" s="12">
        <v>47</v>
      </c>
    </row>
    <row r="224" spans="1:12" ht="15">
      <c r="A224" s="37" t="str">
        <f t="shared" si="3"/>
        <v>B17</v>
      </c>
      <c r="B224" s="13" t="s">
        <v>120</v>
      </c>
      <c r="C224" s="13">
        <v>17</v>
      </c>
      <c r="D224" s="14">
        <v>2</v>
      </c>
      <c r="E224" s="39">
        <v>-164.667090046</v>
      </c>
      <c r="F224" s="39">
        <v>65.444526270899999</v>
      </c>
      <c r="G224" s="11">
        <v>376314.95799999998</v>
      </c>
      <c r="H224" s="11">
        <v>1277477.486</v>
      </c>
      <c r="I224" s="11">
        <v>120.46299999999999</v>
      </c>
      <c r="J224" s="12">
        <v>63</v>
      </c>
      <c r="K224" s="12">
        <v>8.1999999999999993</v>
      </c>
      <c r="L224" s="12">
        <v>50</v>
      </c>
    </row>
    <row r="225" spans="1:12" ht="15">
      <c r="A225" s="37" t="str">
        <f t="shared" si="3"/>
        <v>B17</v>
      </c>
      <c r="B225" s="13" t="s">
        <v>120</v>
      </c>
      <c r="C225" s="13">
        <v>17</v>
      </c>
      <c r="D225" s="14">
        <v>3</v>
      </c>
      <c r="E225" s="39">
        <v>-164.667087541</v>
      </c>
      <c r="F225" s="39">
        <v>65.444522652900005</v>
      </c>
      <c r="G225" s="11">
        <v>376315.05699999997</v>
      </c>
      <c r="H225" s="11">
        <v>1277477.078</v>
      </c>
      <c r="I225" s="11">
        <v>120.46299999999999</v>
      </c>
      <c r="J225" s="12">
        <v>72</v>
      </c>
      <c r="K225" s="12">
        <v>10.7</v>
      </c>
      <c r="L225" s="12">
        <v>47</v>
      </c>
    </row>
    <row r="226" spans="1:12" ht="15">
      <c r="A226" s="37" t="str">
        <f t="shared" si="3"/>
        <v>B17</v>
      </c>
      <c r="B226" s="13" t="s">
        <v>120</v>
      </c>
      <c r="C226" s="13">
        <v>17</v>
      </c>
      <c r="D226" s="14">
        <v>4</v>
      </c>
      <c r="E226" s="39">
        <v>-164.667096974</v>
      </c>
      <c r="F226" s="39">
        <v>65.444521221000002</v>
      </c>
      <c r="G226" s="11">
        <v>376314.61300000001</v>
      </c>
      <c r="H226" s="11">
        <v>1277476.9369999999</v>
      </c>
      <c r="I226" s="11">
        <v>120.43899999999999</v>
      </c>
      <c r="J226" s="12">
        <v>27</v>
      </c>
      <c r="K226" s="12">
        <v>9.8000000000000007</v>
      </c>
      <c r="L226" s="12">
        <v>46</v>
      </c>
    </row>
    <row r="227" spans="1:12" ht="15">
      <c r="A227" s="37" t="str">
        <f t="shared" si="3"/>
        <v>B17</v>
      </c>
      <c r="B227" s="13" t="s">
        <v>120</v>
      </c>
      <c r="C227" s="13">
        <v>17</v>
      </c>
      <c r="D227" s="14" t="s">
        <v>112</v>
      </c>
      <c r="E227" s="39">
        <v>-164.667094295</v>
      </c>
      <c r="F227" s="39">
        <v>65.444525630499996</v>
      </c>
      <c r="G227" s="11">
        <v>376314.75799999997</v>
      </c>
      <c r="H227" s="11">
        <v>1277477.423</v>
      </c>
      <c r="I227" s="11">
        <v>120.53700000000001</v>
      </c>
      <c r="J227" s="12">
        <v>49</v>
      </c>
      <c r="K227" s="12">
        <v>11.5</v>
      </c>
      <c r="L227" s="12">
        <v>57</v>
      </c>
    </row>
    <row r="228" spans="1:12" ht="15">
      <c r="A228" s="37" t="str">
        <f t="shared" si="3"/>
        <v>B17</v>
      </c>
      <c r="B228" s="13" t="s">
        <v>120</v>
      </c>
      <c r="C228" s="13">
        <v>17</v>
      </c>
      <c r="D228" s="14" t="s">
        <v>114</v>
      </c>
      <c r="E228" s="39">
        <v>-164.66708931900001</v>
      </c>
      <c r="F228" s="39">
        <v>65.444524219300007</v>
      </c>
      <c r="G228" s="11">
        <v>376314.98200000002</v>
      </c>
      <c r="H228" s="11">
        <v>1277477.2560000001</v>
      </c>
      <c r="I228" s="11">
        <v>120.441</v>
      </c>
      <c r="J228" s="12">
        <v>53</v>
      </c>
      <c r="K228" s="12">
        <v>8.1999999999999993</v>
      </c>
      <c r="L228" s="12">
        <v>47</v>
      </c>
    </row>
    <row r="229" spans="1:12" ht="15">
      <c r="A229" s="37" t="str">
        <f t="shared" si="3"/>
        <v>B18</v>
      </c>
      <c r="B229" s="13" t="s">
        <v>120</v>
      </c>
      <c r="C229" s="13">
        <v>18</v>
      </c>
      <c r="D229" s="14">
        <v>1</v>
      </c>
      <c r="E229" s="39">
        <v>-164.66709128700001</v>
      </c>
      <c r="F229" s="39">
        <v>65.444516635799999</v>
      </c>
      <c r="G229" s="11">
        <v>376314.85499999998</v>
      </c>
      <c r="H229" s="11">
        <v>1277476.415</v>
      </c>
      <c r="I229" s="11">
        <v>120.371</v>
      </c>
      <c r="J229" s="12">
        <v>57</v>
      </c>
      <c r="K229" s="12">
        <v>6.3</v>
      </c>
      <c r="L229" s="12">
        <v>41</v>
      </c>
    </row>
    <row r="230" spans="1:12" ht="15">
      <c r="A230" s="37" t="str">
        <f t="shared" si="3"/>
        <v>B18</v>
      </c>
      <c r="B230" s="13" t="s">
        <v>120</v>
      </c>
      <c r="C230" s="13">
        <v>18</v>
      </c>
      <c r="D230" s="14">
        <v>2</v>
      </c>
      <c r="E230" s="39">
        <v>-164.66708185499999</v>
      </c>
      <c r="F230" s="39">
        <v>65.444517232899997</v>
      </c>
      <c r="G230" s="11">
        <v>376315.29499999998</v>
      </c>
      <c r="H230" s="11">
        <v>1277476.463</v>
      </c>
      <c r="I230" s="11">
        <v>120.38</v>
      </c>
      <c r="J230" s="12">
        <v>77</v>
      </c>
      <c r="K230" s="12">
        <v>7.4</v>
      </c>
      <c r="L230" s="12">
        <v>38</v>
      </c>
    </row>
    <row r="231" spans="1:12" ht="15">
      <c r="A231" s="37" t="str">
        <f t="shared" si="3"/>
        <v>B18</v>
      </c>
      <c r="B231" s="13" t="s">
        <v>120</v>
      </c>
      <c r="C231" s="13">
        <v>18</v>
      </c>
      <c r="D231" s="14">
        <v>3</v>
      </c>
      <c r="E231" s="39">
        <v>-164.66707938100001</v>
      </c>
      <c r="F231" s="39">
        <v>65.444513066799999</v>
      </c>
      <c r="G231" s="11">
        <v>376315.39</v>
      </c>
      <c r="H231" s="11">
        <v>1277475.9939999999</v>
      </c>
      <c r="I231" s="11">
        <v>120.348</v>
      </c>
      <c r="J231" s="12">
        <v>77</v>
      </c>
      <c r="K231" s="12">
        <v>5.9</v>
      </c>
      <c r="L231" s="12">
        <v>39</v>
      </c>
    </row>
    <row r="232" spans="1:12" ht="15">
      <c r="A232" s="37" t="str">
        <f t="shared" si="3"/>
        <v>B18</v>
      </c>
      <c r="B232" s="13" t="s">
        <v>120</v>
      </c>
      <c r="C232" s="13">
        <v>18</v>
      </c>
      <c r="D232" s="14">
        <v>4</v>
      </c>
      <c r="E232" s="39">
        <v>-164.66708948499999</v>
      </c>
      <c r="F232" s="39">
        <v>65.444512502699993</v>
      </c>
      <c r="G232" s="11">
        <v>376314.91899999999</v>
      </c>
      <c r="H232" s="11">
        <v>1277475.9509999999</v>
      </c>
      <c r="I232" s="11">
        <v>120.361</v>
      </c>
      <c r="J232" s="12">
        <v>51</v>
      </c>
      <c r="K232" s="12">
        <v>8.1</v>
      </c>
      <c r="L232" s="12">
        <v>47</v>
      </c>
    </row>
    <row r="233" spans="1:12" ht="15">
      <c r="A233" s="37" t="str">
        <f t="shared" si="3"/>
        <v>B18</v>
      </c>
      <c r="B233" s="13" t="s">
        <v>120</v>
      </c>
      <c r="C233" s="13">
        <v>18</v>
      </c>
      <c r="D233" s="14" t="s">
        <v>112</v>
      </c>
      <c r="E233" s="39">
        <v>-164.667082905</v>
      </c>
      <c r="F233" s="39">
        <v>65.4445156795</v>
      </c>
      <c r="G233" s="11">
        <v>376315.239</v>
      </c>
      <c r="H233" s="11">
        <v>1277476.2919999999</v>
      </c>
      <c r="I233" s="11">
        <v>120.51600000000001</v>
      </c>
      <c r="J233" s="12">
        <v>25</v>
      </c>
      <c r="K233" s="12">
        <v>12.4</v>
      </c>
      <c r="L233" s="12">
        <v>55</v>
      </c>
    </row>
    <row r="234" spans="1:12" ht="15">
      <c r="A234" s="37" t="str">
        <f t="shared" si="3"/>
        <v>B18</v>
      </c>
      <c r="B234" s="13" t="s">
        <v>120</v>
      </c>
      <c r="C234" s="13">
        <v>18</v>
      </c>
      <c r="D234" s="14" t="s">
        <v>114</v>
      </c>
      <c r="E234" s="39">
        <v>-164.66708951800001</v>
      </c>
      <c r="F234" s="39">
        <v>65.444514306299993</v>
      </c>
      <c r="G234" s="11">
        <v>376314.92599999998</v>
      </c>
      <c r="H234" s="11">
        <v>1277476.152</v>
      </c>
      <c r="I234" s="11">
        <v>120.339</v>
      </c>
      <c r="J234" s="12">
        <v>67</v>
      </c>
      <c r="K234" s="12">
        <v>6.3</v>
      </c>
      <c r="L234" s="12">
        <v>40</v>
      </c>
    </row>
    <row r="235" spans="1:12" ht="15">
      <c r="A235" s="37" t="str">
        <f t="shared" si="3"/>
        <v>B19</v>
      </c>
      <c r="B235" s="13" t="s">
        <v>120</v>
      </c>
      <c r="C235" s="13">
        <v>19</v>
      </c>
      <c r="D235" s="14">
        <v>1</v>
      </c>
      <c r="E235" s="39">
        <v>-164.66708608100001</v>
      </c>
      <c r="F235" s="39">
        <v>65.444508101699995</v>
      </c>
      <c r="G235" s="11">
        <v>376315.05599999998</v>
      </c>
      <c r="H235" s="11">
        <v>1277475.4539999999</v>
      </c>
      <c r="I235" s="11">
        <v>120.348</v>
      </c>
      <c r="J235" s="12">
        <v>69</v>
      </c>
      <c r="K235" s="12">
        <v>8.1999999999999993</v>
      </c>
      <c r="L235" s="12">
        <v>46</v>
      </c>
    </row>
    <row r="236" spans="1:12" ht="15">
      <c r="A236" s="37" t="str">
        <f t="shared" si="3"/>
        <v>B19</v>
      </c>
      <c r="B236" s="13" t="s">
        <v>120</v>
      </c>
      <c r="C236" s="13">
        <v>19</v>
      </c>
      <c r="D236" s="14">
        <v>2</v>
      </c>
      <c r="E236" s="39">
        <v>-164.66707724599999</v>
      </c>
      <c r="F236" s="39">
        <v>65.4445094692</v>
      </c>
      <c r="G236" s="11">
        <v>376315.47200000001</v>
      </c>
      <c r="H236" s="11">
        <v>1277475.5889999999</v>
      </c>
      <c r="I236" s="11">
        <v>120.374</v>
      </c>
      <c r="J236" s="12">
        <v>70</v>
      </c>
      <c r="K236" s="12">
        <v>7.3</v>
      </c>
      <c r="L236" s="12">
        <v>41</v>
      </c>
    </row>
    <row r="237" spans="1:12" ht="15">
      <c r="A237" s="37" t="str">
        <f t="shared" si="3"/>
        <v>B19</v>
      </c>
      <c r="B237" s="13" t="s">
        <v>120</v>
      </c>
      <c r="C237" s="13">
        <v>19</v>
      </c>
      <c r="D237" s="14">
        <v>3</v>
      </c>
      <c r="E237" s="39">
        <v>-164.667073808</v>
      </c>
      <c r="F237" s="39">
        <v>65.444505580400005</v>
      </c>
      <c r="G237" s="11">
        <v>376315.61300000001</v>
      </c>
      <c r="H237" s="11">
        <v>1277475.149</v>
      </c>
      <c r="I237" s="11">
        <v>120.38500000000001</v>
      </c>
      <c r="J237" s="12">
        <v>65</v>
      </c>
      <c r="K237" s="12">
        <v>8.1</v>
      </c>
      <c r="L237" s="12">
        <v>46</v>
      </c>
    </row>
    <row r="238" spans="1:12" ht="15">
      <c r="A238" s="37" t="str">
        <f t="shared" si="3"/>
        <v>B19</v>
      </c>
      <c r="B238" s="13" t="s">
        <v>120</v>
      </c>
      <c r="C238" s="13">
        <v>19</v>
      </c>
      <c r="D238" s="14">
        <v>4</v>
      </c>
      <c r="E238" s="39">
        <v>-164.66708282799999</v>
      </c>
      <c r="F238" s="39">
        <v>65.444504119900003</v>
      </c>
      <c r="G238" s="11">
        <v>376315.18800000002</v>
      </c>
      <c r="H238" s="11">
        <v>1277475.004</v>
      </c>
      <c r="I238" s="11">
        <v>120.33</v>
      </c>
      <c r="J238" s="12">
        <v>56</v>
      </c>
      <c r="K238" s="12">
        <v>8.5</v>
      </c>
      <c r="L238" s="12">
        <v>46</v>
      </c>
    </row>
    <row r="239" spans="1:12" ht="15">
      <c r="A239" s="37" t="str">
        <f t="shared" si="3"/>
        <v>B19</v>
      </c>
      <c r="B239" s="13" t="s">
        <v>120</v>
      </c>
      <c r="C239" s="13">
        <v>19</v>
      </c>
      <c r="D239" s="14" t="s">
        <v>112</v>
      </c>
      <c r="E239" s="39">
        <v>-164.66708037800001</v>
      </c>
      <c r="F239" s="39">
        <v>65.444507600899996</v>
      </c>
      <c r="G239" s="11">
        <v>376315.31800000003</v>
      </c>
      <c r="H239" s="11">
        <v>1277475.3870000001</v>
      </c>
      <c r="I239" s="11">
        <v>120.423</v>
      </c>
      <c r="J239" s="12">
        <v>80</v>
      </c>
      <c r="K239" s="12">
        <v>11.2</v>
      </c>
      <c r="L239" s="12">
        <v>51</v>
      </c>
    </row>
    <row r="240" spans="1:12" ht="15">
      <c r="A240" s="37" t="str">
        <f t="shared" si="3"/>
        <v>B19</v>
      </c>
      <c r="B240" s="13" t="s">
        <v>120</v>
      </c>
      <c r="C240" s="13">
        <v>19</v>
      </c>
      <c r="D240" s="14" t="s">
        <v>114</v>
      </c>
      <c r="E240" s="39">
        <v>-164.667079801</v>
      </c>
      <c r="F240" s="39">
        <v>65.444505322200001</v>
      </c>
      <c r="G240" s="11">
        <v>376315.33399999997</v>
      </c>
      <c r="H240" s="11">
        <v>1277475.132</v>
      </c>
      <c r="I240" s="11">
        <v>120.33</v>
      </c>
      <c r="J240" s="12">
        <v>60</v>
      </c>
      <c r="K240" s="12">
        <v>6.4</v>
      </c>
      <c r="L240" s="12">
        <v>43</v>
      </c>
    </row>
    <row r="241" spans="1:13" ht="15">
      <c r="A241" s="37" t="str">
        <f t="shared" si="3"/>
        <v>C00</v>
      </c>
      <c r="B241" s="13" t="s">
        <v>123</v>
      </c>
      <c r="C241" s="13">
        <v>0</v>
      </c>
      <c r="D241" s="14">
        <v>1</v>
      </c>
      <c r="E241" s="39">
        <v>-164.66672501799999</v>
      </c>
      <c r="F241" s="39">
        <v>65.444606361799998</v>
      </c>
      <c r="G241" s="11">
        <v>376332.25599999999</v>
      </c>
      <c r="H241" s="11">
        <v>1277485.692</v>
      </c>
      <c r="I241" s="11">
        <v>121.148</v>
      </c>
      <c r="J241" s="11">
        <v>20</v>
      </c>
      <c r="K241" s="11">
        <v>13.6</v>
      </c>
      <c r="L241" s="11">
        <v>64</v>
      </c>
      <c r="M241" s="11"/>
    </row>
    <row r="242" spans="1:13" ht="15">
      <c r="A242" s="37" t="str">
        <f t="shared" si="3"/>
        <v>C00</v>
      </c>
      <c r="B242" s="13" t="s">
        <v>123</v>
      </c>
      <c r="C242" s="13">
        <v>0</v>
      </c>
      <c r="D242" s="14">
        <v>2</v>
      </c>
      <c r="E242" s="39">
        <v>-164.66671464500001</v>
      </c>
      <c r="F242" s="39">
        <v>65.444606401100003</v>
      </c>
      <c r="G242" s="11">
        <v>376332.73700000002</v>
      </c>
      <c r="H242" s="11">
        <v>1277485.676</v>
      </c>
      <c r="I242" s="11">
        <v>120.95</v>
      </c>
      <c r="J242" s="11">
        <v>85</v>
      </c>
      <c r="K242" s="11">
        <v>6.7</v>
      </c>
      <c r="L242" s="11">
        <v>46</v>
      </c>
      <c r="M242" s="11"/>
    </row>
    <row r="243" spans="1:13" ht="15">
      <c r="A243" s="37" t="str">
        <f t="shared" si="3"/>
        <v>C00</v>
      </c>
      <c r="B243" s="13" t="s">
        <v>123</v>
      </c>
      <c r="C243" s="13">
        <v>0</v>
      </c>
      <c r="D243" s="14">
        <v>3</v>
      </c>
      <c r="E243" s="39">
        <v>-164.66671501299999</v>
      </c>
      <c r="F243" s="39">
        <v>65.444602391299995</v>
      </c>
      <c r="G243" s="11">
        <v>376332.701</v>
      </c>
      <c r="H243" s="11">
        <v>1277485.23</v>
      </c>
      <c r="I243" s="11">
        <v>120.91200000000001</v>
      </c>
      <c r="J243" s="11">
        <v>70</v>
      </c>
      <c r="K243" s="11">
        <v>7.8</v>
      </c>
      <c r="L243" s="11">
        <v>44</v>
      </c>
      <c r="M243" s="11"/>
    </row>
    <row r="244" spans="1:13" ht="15">
      <c r="A244" s="37" t="str">
        <f t="shared" si="3"/>
        <v>C00</v>
      </c>
      <c r="B244" s="13" t="s">
        <v>123</v>
      </c>
      <c r="C244" s="13">
        <v>0</v>
      </c>
      <c r="D244" s="14">
        <v>4</v>
      </c>
      <c r="E244" s="39">
        <v>-164.66672444299999</v>
      </c>
      <c r="F244" s="39">
        <v>65.444602413599995</v>
      </c>
      <c r="G244" s="11">
        <v>376332.26400000002</v>
      </c>
      <c r="H244" s="11">
        <v>1277485.2509999999</v>
      </c>
      <c r="I244" s="11">
        <v>120.997</v>
      </c>
      <c r="J244" s="11">
        <v>43</v>
      </c>
      <c r="K244" s="11">
        <v>10.199999999999999</v>
      </c>
      <c r="L244" s="11">
        <v>54</v>
      </c>
      <c r="M244" s="11"/>
    </row>
    <row r="245" spans="1:13" ht="15">
      <c r="A245" s="37" t="str">
        <f t="shared" si="3"/>
        <v>C00</v>
      </c>
      <c r="B245" s="13" t="s">
        <v>123</v>
      </c>
      <c r="C245" s="13">
        <v>0</v>
      </c>
      <c r="D245" s="14" t="s">
        <v>112</v>
      </c>
      <c r="E245" s="39">
        <v>-164.666722212</v>
      </c>
      <c r="F245" s="39">
        <v>65.444603808300002</v>
      </c>
      <c r="G245" s="11">
        <v>376332.37400000001</v>
      </c>
      <c r="H245" s="11">
        <v>1277485.402</v>
      </c>
      <c r="I245" s="11">
        <v>120.92</v>
      </c>
      <c r="J245" s="11">
        <v>49</v>
      </c>
      <c r="K245" s="11">
        <v>11.2</v>
      </c>
      <c r="L245" s="11">
        <v>56</v>
      </c>
      <c r="M245" s="11"/>
    </row>
    <row r="246" spans="1:13" ht="15">
      <c r="A246" s="37" t="str">
        <f t="shared" si="3"/>
        <v>C00</v>
      </c>
      <c r="B246" s="13" t="s">
        <v>123</v>
      </c>
      <c r="C246" s="13">
        <v>0</v>
      </c>
      <c r="D246" s="14" t="s">
        <v>114</v>
      </c>
      <c r="E246" s="39">
        <v>-164.66671752600001</v>
      </c>
      <c r="F246" s="39">
        <v>65.4446037652</v>
      </c>
      <c r="G246" s="11">
        <v>376332.59100000001</v>
      </c>
      <c r="H246" s="11">
        <v>1277485.388</v>
      </c>
      <c r="I246" s="11">
        <v>121.042</v>
      </c>
      <c r="J246" s="11">
        <v>81</v>
      </c>
      <c r="K246" s="11">
        <v>6.7</v>
      </c>
      <c r="L246" s="11">
        <v>43</v>
      </c>
      <c r="M246" s="11"/>
    </row>
    <row r="247" spans="1:13" ht="15">
      <c r="A247" s="37" t="str">
        <f t="shared" si="3"/>
        <v>C01</v>
      </c>
      <c r="B247" s="13" t="s">
        <v>122</v>
      </c>
      <c r="C247" s="13">
        <v>1</v>
      </c>
      <c r="D247" s="14">
        <v>1</v>
      </c>
      <c r="E247" s="39">
        <v>-164.66672626600001</v>
      </c>
      <c r="F247" s="39">
        <v>65.444593405500001</v>
      </c>
      <c r="G247" s="11">
        <v>376332.13699999999</v>
      </c>
      <c r="H247" s="11">
        <v>1277484.2509999999</v>
      </c>
      <c r="I247" s="11">
        <v>120.79300000000001</v>
      </c>
      <c r="J247" s="12">
        <v>75</v>
      </c>
      <c r="K247" s="12">
        <v>6.9</v>
      </c>
      <c r="L247" s="12">
        <v>37</v>
      </c>
      <c r="M247" s="11"/>
    </row>
    <row r="248" spans="1:13" ht="15">
      <c r="A248" s="37" t="str">
        <f t="shared" si="3"/>
        <v>C01</v>
      </c>
      <c r="B248" s="13" t="s">
        <v>122</v>
      </c>
      <c r="C248" s="13">
        <v>1</v>
      </c>
      <c r="D248" s="14">
        <v>2</v>
      </c>
      <c r="E248" s="39">
        <v>-164.66671722800001</v>
      </c>
      <c r="F248" s="39">
        <v>65.444592577500003</v>
      </c>
      <c r="G248" s="11">
        <v>376332.55200000003</v>
      </c>
      <c r="H248" s="11">
        <v>1277484.1410000001</v>
      </c>
      <c r="I248" s="11">
        <v>120.798</v>
      </c>
      <c r="J248" s="12">
        <v>88</v>
      </c>
      <c r="K248" s="12">
        <v>6.6</v>
      </c>
      <c r="L248" s="12">
        <v>41</v>
      </c>
      <c r="M248" s="11"/>
    </row>
    <row r="249" spans="1:13" ht="15">
      <c r="A249" s="37" t="str">
        <f t="shared" si="3"/>
        <v>C01</v>
      </c>
      <c r="B249" s="13" t="s">
        <v>122</v>
      </c>
      <c r="C249" s="13">
        <v>1</v>
      </c>
      <c r="D249" s="14">
        <v>3</v>
      </c>
      <c r="E249" s="39">
        <v>-164.66671949400001</v>
      </c>
      <c r="F249" s="39">
        <v>65.444588552200003</v>
      </c>
      <c r="G249" s="11">
        <v>376332.42800000001</v>
      </c>
      <c r="H249" s="11">
        <v>1277483.6969999999</v>
      </c>
      <c r="I249" s="11">
        <v>120.819</v>
      </c>
      <c r="J249" s="12">
        <v>68</v>
      </c>
      <c r="K249" s="12">
        <v>7.9</v>
      </c>
      <c r="L249" s="12">
        <v>41</v>
      </c>
      <c r="M249" s="11"/>
    </row>
    <row r="250" spans="1:13" ht="15">
      <c r="A250" s="37" t="str">
        <f t="shared" si="3"/>
        <v>C01</v>
      </c>
      <c r="B250" s="13" t="s">
        <v>122</v>
      </c>
      <c r="C250" s="13">
        <v>1</v>
      </c>
      <c r="D250" s="14">
        <v>4</v>
      </c>
      <c r="E250" s="39">
        <v>-164.66672920600001</v>
      </c>
      <c r="F250" s="39">
        <v>65.444589655599998</v>
      </c>
      <c r="G250" s="11">
        <v>376331.98300000001</v>
      </c>
      <c r="H250" s="11">
        <v>1277483.8389999999</v>
      </c>
      <c r="I250" s="11">
        <v>120.79900000000001</v>
      </c>
      <c r="J250" s="12">
        <v>73</v>
      </c>
      <c r="K250" s="12">
        <v>7.8</v>
      </c>
      <c r="L250" s="12">
        <v>39</v>
      </c>
      <c r="M250" s="11"/>
    </row>
    <row r="251" spans="1:13" ht="15">
      <c r="A251" s="37" t="str">
        <f t="shared" si="3"/>
        <v>C01</v>
      </c>
      <c r="B251" s="13" t="s">
        <v>122</v>
      </c>
      <c r="C251" s="13">
        <v>1</v>
      </c>
      <c r="D251" s="14" t="s">
        <v>112</v>
      </c>
      <c r="E251" s="39">
        <v>-164.66672163499999</v>
      </c>
      <c r="F251" s="39">
        <v>65.4445928409</v>
      </c>
      <c r="G251" s="11">
        <v>376332.34899999999</v>
      </c>
      <c r="H251" s="11">
        <v>1277484.179</v>
      </c>
      <c r="I251" s="11">
        <v>120.845</v>
      </c>
      <c r="J251" s="12">
        <v>77</v>
      </c>
      <c r="K251" s="12">
        <v>8.6</v>
      </c>
      <c r="L251" s="12">
        <v>44</v>
      </c>
      <c r="M251" s="11"/>
    </row>
    <row r="252" spans="1:13" ht="15">
      <c r="A252" s="37" t="str">
        <f t="shared" si="3"/>
        <v>C01</v>
      </c>
      <c r="B252" s="13" t="s">
        <v>122</v>
      </c>
      <c r="C252" s="13">
        <v>1</v>
      </c>
      <c r="D252" s="14" t="s">
        <v>114</v>
      </c>
      <c r="E252" s="39">
        <v>-164.66672444899999</v>
      </c>
      <c r="F252" s="39">
        <v>65.444591238399994</v>
      </c>
      <c r="G252" s="11">
        <v>376332.21100000001</v>
      </c>
      <c r="H252" s="11">
        <v>1277484.0060000001</v>
      </c>
      <c r="I252" s="11">
        <v>120.79600000000001</v>
      </c>
      <c r="J252" s="12">
        <v>78</v>
      </c>
      <c r="K252" s="12">
        <v>6.1</v>
      </c>
      <c r="L252" s="12">
        <v>37</v>
      </c>
      <c r="M252" s="11"/>
    </row>
    <row r="253" spans="1:13" ht="15">
      <c r="A253" s="37" t="str">
        <f t="shared" si="3"/>
        <v>C02</v>
      </c>
      <c r="B253" s="13" t="s">
        <v>122</v>
      </c>
      <c r="C253" s="13">
        <v>2</v>
      </c>
      <c r="D253" s="14">
        <v>1</v>
      </c>
      <c r="E253" s="39">
        <v>-164.66672998799999</v>
      </c>
      <c r="F253" s="39">
        <v>65.444584408899999</v>
      </c>
      <c r="G253" s="11">
        <v>376331.92200000002</v>
      </c>
      <c r="H253" s="11">
        <v>1277483.2560000001</v>
      </c>
      <c r="I253" s="11">
        <v>120.733</v>
      </c>
      <c r="J253" s="12">
        <v>73</v>
      </c>
      <c r="K253" s="12">
        <v>7.3</v>
      </c>
      <c r="L253" s="12">
        <v>43</v>
      </c>
      <c r="M253" s="11"/>
    </row>
    <row r="254" spans="1:13" ht="15">
      <c r="A254" s="37" t="str">
        <f t="shared" si="3"/>
        <v>C02</v>
      </c>
      <c r="B254" s="13" t="s">
        <v>122</v>
      </c>
      <c r="C254" s="13">
        <v>2</v>
      </c>
      <c r="D254" s="14">
        <v>2</v>
      </c>
      <c r="E254" s="39">
        <v>-164.66671980199999</v>
      </c>
      <c r="F254" s="39">
        <v>65.444583744699997</v>
      </c>
      <c r="G254" s="11">
        <v>376332.391</v>
      </c>
      <c r="H254" s="11">
        <v>1277483.162</v>
      </c>
      <c r="I254" s="11">
        <v>120.822</v>
      </c>
      <c r="J254" s="12">
        <v>46</v>
      </c>
      <c r="K254" s="12">
        <v>10.8</v>
      </c>
      <c r="L254" s="12">
        <v>50</v>
      </c>
      <c r="M254" s="11"/>
    </row>
    <row r="255" spans="1:13" ht="15">
      <c r="A255" s="37" t="str">
        <f t="shared" si="3"/>
        <v>C02</v>
      </c>
      <c r="B255" s="13" t="s">
        <v>122</v>
      </c>
      <c r="C255" s="13">
        <v>2</v>
      </c>
      <c r="D255" s="14">
        <v>3</v>
      </c>
      <c r="E255" s="39">
        <v>-164.66672116199999</v>
      </c>
      <c r="F255" s="39">
        <v>65.444579726399994</v>
      </c>
      <c r="G255" s="11">
        <v>376332.30900000001</v>
      </c>
      <c r="H255" s="11">
        <v>1277482.7169999999</v>
      </c>
      <c r="I255" s="11">
        <v>120.749</v>
      </c>
      <c r="J255" s="12">
        <v>72</v>
      </c>
      <c r="K255" s="12">
        <v>6.2</v>
      </c>
      <c r="L255" s="12">
        <v>43</v>
      </c>
      <c r="M255" s="11"/>
    </row>
    <row r="256" spans="1:13" ht="15">
      <c r="A256" s="37" t="str">
        <f t="shared" si="3"/>
        <v>C02</v>
      </c>
      <c r="B256" s="13" t="s">
        <v>122</v>
      </c>
      <c r="C256" s="13">
        <v>2</v>
      </c>
      <c r="D256" s="14">
        <v>4</v>
      </c>
      <c r="E256" s="39">
        <v>-164.66673047899999</v>
      </c>
      <c r="F256" s="39">
        <v>65.444580334099996</v>
      </c>
      <c r="G256" s="11">
        <v>376331.88</v>
      </c>
      <c r="H256" s="11">
        <v>1277482.8030000001</v>
      </c>
      <c r="I256" s="11">
        <v>120.72199999999999</v>
      </c>
      <c r="J256" s="12">
        <v>73</v>
      </c>
      <c r="K256" s="12">
        <v>6.6</v>
      </c>
      <c r="L256" s="12">
        <v>45</v>
      </c>
      <c r="M256" s="11"/>
    </row>
    <row r="257" spans="1:13" ht="15">
      <c r="A257" s="37" t="str">
        <f t="shared" si="3"/>
        <v>C02</v>
      </c>
      <c r="B257" s="13" t="s">
        <v>122</v>
      </c>
      <c r="C257" s="13">
        <v>2</v>
      </c>
      <c r="D257" s="14" t="s">
        <v>112</v>
      </c>
      <c r="E257" s="39">
        <v>-164.66672217300001</v>
      </c>
      <c r="F257" s="39">
        <v>65.444581180599997</v>
      </c>
      <c r="G257" s="11">
        <v>376332.26899999997</v>
      </c>
      <c r="H257" s="11">
        <v>1277482.8810000001</v>
      </c>
      <c r="I257" s="11">
        <v>120.866</v>
      </c>
      <c r="J257" s="12">
        <v>29</v>
      </c>
      <c r="K257" s="12">
        <v>12.2</v>
      </c>
      <c r="L257" s="12">
        <v>55</v>
      </c>
      <c r="M257" s="11"/>
    </row>
    <row r="258" spans="1:13" ht="15">
      <c r="A258" s="37" t="str">
        <f t="shared" si="3"/>
        <v>C02</v>
      </c>
      <c r="B258" s="13" t="s">
        <v>122</v>
      </c>
      <c r="C258" s="13">
        <v>2</v>
      </c>
      <c r="D258" s="14" t="s">
        <v>114</v>
      </c>
      <c r="E258" s="39">
        <v>-164.66672740199999</v>
      </c>
      <c r="F258" s="39">
        <v>65.444580199900003</v>
      </c>
      <c r="G258" s="11">
        <v>376332.022</v>
      </c>
      <c r="H258" s="11">
        <v>1277482.7819999999</v>
      </c>
      <c r="I258" s="11">
        <v>120.687</v>
      </c>
      <c r="J258" s="12">
        <v>72</v>
      </c>
      <c r="K258" s="12">
        <v>5</v>
      </c>
      <c r="L258" s="12">
        <v>40</v>
      </c>
      <c r="M258" s="11"/>
    </row>
    <row r="259" spans="1:13" ht="15">
      <c r="A259" s="37" t="str">
        <f t="shared" si="3"/>
        <v>C03</v>
      </c>
      <c r="B259" s="13" t="s">
        <v>122</v>
      </c>
      <c r="C259" s="13">
        <v>3</v>
      </c>
      <c r="D259" s="14">
        <v>1</v>
      </c>
      <c r="E259" s="39">
        <v>-164.66673157400001</v>
      </c>
      <c r="F259" s="39">
        <v>65.444575198500004</v>
      </c>
      <c r="G259" s="11">
        <v>376331.80499999999</v>
      </c>
      <c r="H259" s="11">
        <v>1277482.233</v>
      </c>
      <c r="I259" s="11">
        <v>120.627</v>
      </c>
      <c r="J259" s="12">
        <v>84</v>
      </c>
      <c r="K259" s="12">
        <v>6.2</v>
      </c>
      <c r="L259" s="12">
        <v>40</v>
      </c>
      <c r="M259" s="11"/>
    </row>
    <row r="260" spans="1:13" ht="15">
      <c r="A260" s="37" t="str">
        <f t="shared" ref="A260:A323" si="4">CONCATENATE(B260,TEXT(C260,"00"))</f>
        <v>C03</v>
      </c>
      <c r="B260" s="13" t="s">
        <v>122</v>
      </c>
      <c r="C260" s="13">
        <v>3</v>
      </c>
      <c r="D260" s="14">
        <v>2</v>
      </c>
      <c r="E260" s="39">
        <v>-164.666722171</v>
      </c>
      <c r="F260" s="39">
        <v>65.444574798800005</v>
      </c>
      <c r="G260" s="11">
        <v>376332.239</v>
      </c>
      <c r="H260" s="11">
        <v>1277482.17</v>
      </c>
      <c r="I260" s="11">
        <v>120.636</v>
      </c>
      <c r="J260" s="12">
        <v>80</v>
      </c>
      <c r="K260" s="12">
        <v>5.3</v>
      </c>
      <c r="L260" s="12">
        <v>37</v>
      </c>
      <c r="M260" s="11"/>
    </row>
    <row r="261" spans="1:13" ht="15">
      <c r="A261" s="37" t="str">
        <f t="shared" si="4"/>
        <v>C03</v>
      </c>
      <c r="B261" s="13" t="s">
        <v>122</v>
      </c>
      <c r="C261" s="13">
        <v>3</v>
      </c>
      <c r="D261" s="14">
        <v>3</v>
      </c>
      <c r="E261" s="39">
        <v>-164.666723107</v>
      </c>
      <c r="F261" s="39">
        <v>65.444570437899998</v>
      </c>
      <c r="G261" s="11">
        <v>376332.17499999999</v>
      </c>
      <c r="H261" s="11">
        <v>1277481.686</v>
      </c>
      <c r="I261" s="11">
        <v>120.764</v>
      </c>
      <c r="J261" s="12">
        <v>57</v>
      </c>
      <c r="K261" s="12">
        <v>13.9</v>
      </c>
      <c r="L261" s="12">
        <v>57</v>
      </c>
      <c r="M261" s="11"/>
    </row>
    <row r="262" spans="1:13" ht="15">
      <c r="A262" s="37" t="str">
        <f t="shared" si="4"/>
        <v>C03</v>
      </c>
      <c r="B262" s="13" t="s">
        <v>122</v>
      </c>
      <c r="C262" s="13">
        <v>3</v>
      </c>
      <c r="D262" s="14">
        <v>4</v>
      </c>
      <c r="E262" s="39">
        <v>-164.66673236299999</v>
      </c>
      <c r="F262" s="39">
        <v>65.444571073700004</v>
      </c>
      <c r="G262" s="11">
        <v>376331.74900000001</v>
      </c>
      <c r="H262" s="11">
        <v>1277481.7749999999</v>
      </c>
      <c r="I262" s="11">
        <v>120.58799999999999</v>
      </c>
      <c r="J262" s="12">
        <v>59</v>
      </c>
      <c r="K262" s="12">
        <v>5.8</v>
      </c>
      <c r="L262" s="12">
        <v>38</v>
      </c>
      <c r="M262" s="11"/>
    </row>
    <row r="263" spans="1:13" ht="15">
      <c r="A263" s="37" t="str">
        <f t="shared" si="4"/>
        <v>C03</v>
      </c>
      <c r="B263" s="13" t="s">
        <v>122</v>
      </c>
      <c r="C263" s="13">
        <v>3</v>
      </c>
      <c r="D263" s="14" t="s">
        <v>112</v>
      </c>
      <c r="E263" s="39">
        <v>-164.66672455700001</v>
      </c>
      <c r="F263" s="39">
        <v>65.444571534399998</v>
      </c>
      <c r="G263" s="11">
        <v>376332.11300000001</v>
      </c>
      <c r="H263" s="11">
        <v>1277481.811</v>
      </c>
      <c r="I263" s="11">
        <v>120.745</v>
      </c>
      <c r="J263" s="12">
        <v>38</v>
      </c>
      <c r="K263" s="12">
        <v>13.5</v>
      </c>
      <c r="L263" s="12">
        <v>54</v>
      </c>
      <c r="M263" s="11"/>
    </row>
    <row r="264" spans="1:13" ht="15">
      <c r="A264" s="37" t="str">
        <f t="shared" si="4"/>
        <v>C03</v>
      </c>
      <c r="B264" s="13" t="s">
        <v>122</v>
      </c>
      <c r="C264" s="13">
        <v>3</v>
      </c>
      <c r="D264" s="14" t="s">
        <v>114</v>
      </c>
      <c r="E264" s="39">
        <v>-164.66672963600001</v>
      </c>
      <c r="F264" s="39">
        <v>65.444573320800004</v>
      </c>
      <c r="G264" s="11">
        <v>376331.886</v>
      </c>
      <c r="H264" s="11">
        <v>1277482.02</v>
      </c>
      <c r="I264" s="11">
        <v>120.577</v>
      </c>
      <c r="J264" s="12">
        <v>76</v>
      </c>
      <c r="K264" s="12">
        <v>4.0999999999999996</v>
      </c>
      <c r="L264" s="12">
        <v>34</v>
      </c>
      <c r="M264" s="11"/>
    </row>
    <row r="265" spans="1:13" ht="15">
      <c r="A265" s="37" t="str">
        <f t="shared" si="4"/>
        <v>C04</v>
      </c>
      <c r="B265" s="13" t="s">
        <v>122</v>
      </c>
      <c r="C265" s="13">
        <v>4</v>
      </c>
      <c r="D265" s="14">
        <v>1</v>
      </c>
      <c r="E265" s="39">
        <v>-164.66673413699999</v>
      </c>
      <c r="F265" s="39">
        <v>65.444566680099996</v>
      </c>
      <c r="G265" s="11">
        <v>376331.64600000001</v>
      </c>
      <c r="H265" s="11">
        <v>1277481.2890000001</v>
      </c>
      <c r="I265" s="11">
        <v>120.521</v>
      </c>
      <c r="J265" s="12">
        <v>97</v>
      </c>
      <c r="K265" s="12">
        <v>4.0999999999999996</v>
      </c>
      <c r="L265" s="12">
        <v>37</v>
      </c>
      <c r="M265" s="11"/>
    </row>
    <row r="266" spans="1:13" ht="15">
      <c r="A266" s="37" t="str">
        <f t="shared" si="4"/>
        <v>C04</v>
      </c>
      <c r="B266" s="13" t="s">
        <v>122</v>
      </c>
      <c r="C266" s="13">
        <v>4</v>
      </c>
      <c r="D266" s="14">
        <v>2</v>
      </c>
      <c r="E266" s="39">
        <v>-164.666724641</v>
      </c>
      <c r="F266" s="39">
        <v>65.444567062900006</v>
      </c>
      <c r="G266" s="11">
        <v>376332.08799999999</v>
      </c>
      <c r="H266" s="11">
        <v>1277481.3130000001</v>
      </c>
      <c r="I266" s="11">
        <v>120.503</v>
      </c>
      <c r="J266" s="12">
        <v>95</v>
      </c>
      <c r="K266" s="12">
        <v>4.3</v>
      </c>
      <c r="L266" s="12">
        <v>34</v>
      </c>
      <c r="M266" s="11"/>
    </row>
    <row r="267" spans="1:13" ht="15">
      <c r="A267" s="37" t="str">
        <f t="shared" si="4"/>
        <v>C04</v>
      </c>
      <c r="B267" s="13" t="s">
        <v>122</v>
      </c>
      <c r="C267" s="13">
        <v>4</v>
      </c>
      <c r="D267" s="14">
        <v>3</v>
      </c>
      <c r="E267" s="39">
        <v>-164.66672601600001</v>
      </c>
      <c r="F267" s="39">
        <v>65.444562353199998</v>
      </c>
      <c r="G267" s="11">
        <v>376332.00199999998</v>
      </c>
      <c r="H267" s="11">
        <v>1277480.791</v>
      </c>
      <c r="I267" s="11">
        <v>120.709</v>
      </c>
      <c r="J267" s="12">
        <v>34</v>
      </c>
      <c r="K267" s="12">
        <v>12.8</v>
      </c>
      <c r="L267" s="12">
        <v>58</v>
      </c>
      <c r="M267" s="11"/>
    </row>
    <row r="268" spans="1:13" ht="15">
      <c r="A268" s="37" t="str">
        <f t="shared" si="4"/>
        <v>C04</v>
      </c>
      <c r="B268" s="13" t="s">
        <v>122</v>
      </c>
      <c r="C268" s="13">
        <v>4</v>
      </c>
      <c r="D268" s="14">
        <v>4</v>
      </c>
      <c r="E268" s="39">
        <v>-164.666735547</v>
      </c>
      <c r="F268" s="39">
        <v>65.444562939199997</v>
      </c>
      <c r="G268" s="11">
        <v>376331.56300000002</v>
      </c>
      <c r="H268" s="11">
        <v>1277480.875</v>
      </c>
      <c r="I268" s="11">
        <v>120.71</v>
      </c>
      <c r="J268" s="12">
        <v>37</v>
      </c>
      <c r="K268" s="12">
        <v>12.7</v>
      </c>
      <c r="L268" s="12">
        <v>59</v>
      </c>
      <c r="M268" s="11"/>
    </row>
    <row r="269" spans="1:13" ht="15">
      <c r="A269" s="37" t="str">
        <f t="shared" si="4"/>
        <v>C04</v>
      </c>
      <c r="B269" s="13" t="s">
        <v>122</v>
      </c>
      <c r="C269" s="13">
        <v>4</v>
      </c>
      <c r="D269" s="14" t="s">
        <v>112</v>
      </c>
      <c r="E269" s="39">
        <v>-164.66673152800001</v>
      </c>
      <c r="F269" s="39">
        <v>65.444566690200006</v>
      </c>
      <c r="G269" s="11">
        <v>376331.76699999999</v>
      </c>
      <c r="H269" s="11">
        <v>1277481.2849999999</v>
      </c>
      <c r="I269" s="11">
        <v>120.70399999999999</v>
      </c>
      <c r="J269" s="12">
        <v>44</v>
      </c>
      <c r="K269" s="12">
        <v>13</v>
      </c>
      <c r="L269" s="12">
        <v>54</v>
      </c>
      <c r="M269" s="11"/>
    </row>
    <row r="270" spans="1:13" ht="15">
      <c r="A270" s="37" t="str">
        <f t="shared" si="4"/>
        <v>C04</v>
      </c>
      <c r="B270" s="13" t="s">
        <v>122</v>
      </c>
      <c r="C270" s="13">
        <v>4</v>
      </c>
      <c r="D270" s="14" t="s">
        <v>114</v>
      </c>
      <c r="E270" s="39">
        <v>-164.66673251899999</v>
      </c>
      <c r="F270" s="39">
        <v>65.444564132500005</v>
      </c>
      <c r="G270" s="11">
        <v>376331.70899999997</v>
      </c>
      <c r="H270" s="11">
        <v>1277481.0020000001</v>
      </c>
      <c r="I270" s="11">
        <v>120.47</v>
      </c>
      <c r="J270" s="12">
        <v>86</v>
      </c>
      <c r="K270" s="12">
        <v>4.5999999999999996</v>
      </c>
      <c r="L270" s="12">
        <v>33</v>
      </c>
      <c r="M270" s="11"/>
    </row>
    <row r="271" spans="1:13" ht="15">
      <c r="A271" s="37" t="str">
        <f t="shared" si="4"/>
        <v>C05</v>
      </c>
      <c r="B271" s="13" t="s">
        <v>122</v>
      </c>
      <c r="C271" s="13">
        <v>5</v>
      </c>
      <c r="D271" s="14">
        <v>1</v>
      </c>
      <c r="E271" s="39">
        <v>-164.66673738599999</v>
      </c>
      <c r="F271" s="39">
        <v>65.444557907199993</v>
      </c>
      <c r="G271" s="11">
        <v>376331.45400000003</v>
      </c>
      <c r="H271" s="11">
        <v>1277480.318</v>
      </c>
      <c r="I271" s="11">
        <v>120.598</v>
      </c>
      <c r="J271" s="12">
        <v>19</v>
      </c>
      <c r="K271" s="12">
        <v>9.6</v>
      </c>
      <c r="L271" s="12">
        <v>28</v>
      </c>
      <c r="M271" s="11"/>
    </row>
    <row r="272" spans="1:13" ht="15">
      <c r="A272" s="37" t="str">
        <f t="shared" si="4"/>
        <v>C05</v>
      </c>
      <c r="B272" s="13" t="s">
        <v>122</v>
      </c>
      <c r="C272" s="13">
        <v>5</v>
      </c>
      <c r="D272" s="14">
        <v>2</v>
      </c>
      <c r="E272" s="39">
        <v>-164.66672777900001</v>
      </c>
      <c r="F272" s="39">
        <v>65.4445578431</v>
      </c>
      <c r="G272" s="11">
        <v>376331.89899999998</v>
      </c>
      <c r="H272" s="11">
        <v>1277480.2919999999</v>
      </c>
      <c r="I272" s="11">
        <v>120.449</v>
      </c>
      <c r="J272" s="12">
        <v>68</v>
      </c>
      <c r="K272" s="12">
        <v>6.3</v>
      </c>
      <c r="L272" s="12">
        <v>27</v>
      </c>
      <c r="M272" s="11"/>
    </row>
    <row r="273" spans="1:13" ht="15">
      <c r="A273" s="37" t="str">
        <f t="shared" si="4"/>
        <v>C05</v>
      </c>
      <c r="B273" s="13" t="s">
        <v>122</v>
      </c>
      <c r="C273" s="13">
        <v>5</v>
      </c>
      <c r="D273" s="14">
        <v>3</v>
      </c>
      <c r="E273" s="39">
        <v>-164.66672847699999</v>
      </c>
      <c r="F273" s="39">
        <v>65.444553674999995</v>
      </c>
      <c r="G273" s="11">
        <v>376331.84700000001</v>
      </c>
      <c r="H273" s="11">
        <v>1277479.8289999999</v>
      </c>
      <c r="I273" s="11">
        <v>120.517</v>
      </c>
      <c r="J273" s="12">
        <v>29</v>
      </c>
      <c r="K273" s="12">
        <v>10.5</v>
      </c>
      <c r="L273" s="12">
        <v>35</v>
      </c>
      <c r="M273" s="11"/>
    </row>
    <row r="274" spans="1:13" ht="15">
      <c r="A274" s="37" t="str">
        <f t="shared" si="4"/>
        <v>C05</v>
      </c>
      <c r="B274" s="13" t="s">
        <v>122</v>
      </c>
      <c r="C274" s="13">
        <v>5</v>
      </c>
      <c r="D274" s="14">
        <v>4</v>
      </c>
      <c r="E274" s="39">
        <v>-164.66673864800001</v>
      </c>
      <c r="F274" s="39">
        <v>65.444553980400002</v>
      </c>
      <c r="G274" s="11">
        <v>376331.37699999998</v>
      </c>
      <c r="H274" s="11">
        <v>1277479.8829999999</v>
      </c>
      <c r="I274" s="11">
        <v>120.569</v>
      </c>
      <c r="J274" s="12">
        <v>14</v>
      </c>
      <c r="K274" s="12">
        <v>12.9</v>
      </c>
      <c r="L274" s="12">
        <v>32</v>
      </c>
      <c r="M274" s="11" t="s">
        <v>124</v>
      </c>
    </row>
    <row r="275" spans="1:13" ht="15">
      <c r="A275" s="37" t="str">
        <f t="shared" si="4"/>
        <v>C05</v>
      </c>
      <c r="B275" s="13" t="s">
        <v>122</v>
      </c>
      <c r="C275" s="13">
        <v>5</v>
      </c>
      <c r="D275" s="14" t="s">
        <v>112</v>
      </c>
      <c r="E275" s="39">
        <v>-164.66673672600001</v>
      </c>
      <c r="F275" s="39">
        <v>65.444556087699993</v>
      </c>
      <c r="G275" s="11">
        <v>376331.47600000002</v>
      </c>
      <c r="H275" s="11">
        <v>1277480.1140000001</v>
      </c>
      <c r="I275" s="11">
        <v>120.63200000000001</v>
      </c>
      <c r="J275" s="12">
        <v>10</v>
      </c>
      <c r="K275" s="12">
        <v>13.6</v>
      </c>
      <c r="L275" s="12">
        <v>39</v>
      </c>
      <c r="M275" s="11"/>
    </row>
    <row r="276" spans="1:13" ht="15">
      <c r="A276" s="37" t="str">
        <f t="shared" si="4"/>
        <v>C05</v>
      </c>
      <c r="B276" s="13" t="s">
        <v>122</v>
      </c>
      <c r="C276" s="13">
        <v>5</v>
      </c>
      <c r="D276" s="14" t="s">
        <v>114</v>
      </c>
      <c r="E276" s="39">
        <v>-164.666731564</v>
      </c>
      <c r="F276" s="39">
        <v>65.444554967000002</v>
      </c>
      <c r="G276" s="11">
        <v>376331.71</v>
      </c>
      <c r="H276" s="11">
        <v>1277479.9790000001</v>
      </c>
      <c r="I276" s="11">
        <v>120.443</v>
      </c>
      <c r="J276" s="12">
        <v>62</v>
      </c>
      <c r="K276" s="12">
        <v>6.9</v>
      </c>
      <c r="L276" s="12">
        <v>25</v>
      </c>
      <c r="M276" s="11"/>
    </row>
    <row r="277" spans="1:13" ht="15">
      <c r="A277" s="37" t="str">
        <f t="shared" si="4"/>
        <v>C06</v>
      </c>
      <c r="B277" s="13" t="s">
        <v>122</v>
      </c>
      <c r="C277" s="13">
        <v>6</v>
      </c>
      <c r="D277" s="14">
        <v>1</v>
      </c>
      <c r="E277" s="39">
        <v>-164.66674083800001</v>
      </c>
      <c r="F277" s="39">
        <v>65.444549004999999</v>
      </c>
      <c r="G277" s="11">
        <v>376331.25199999998</v>
      </c>
      <c r="H277" s="11">
        <v>1277479.3330000001</v>
      </c>
      <c r="I277" s="11">
        <v>120.44</v>
      </c>
      <c r="J277" s="12">
        <v>29</v>
      </c>
      <c r="K277" s="12">
        <v>7.1</v>
      </c>
      <c r="L277" s="12">
        <v>26</v>
      </c>
      <c r="M277" s="11"/>
    </row>
    <row r="278" spans="1:13" ht="15">
      <c r="A278" s="37" t="str">
        <f t="shared" si="4"/>
        <v>C06</v>
      </c>
      <c r="B278" s="13" t="s">
        <v>122</v>
      </c>
      <c r="C278" s="13">
        <v>6</v>
      </c>
      <c r="D278" s="14">
        <v>2</v>
      </c>
      <c r="E278" s="39">
        <v>-164.666731779</v>
      </c>
      <c r="F278" s="39">
        <v>65.444547970900004</v>
      </c>
      <c r="G278" s="11">
        <v>376331.66700000002</v>
      </c>
      <c r="H278" s="11">
        <v>1277479.2</v>
      </c>
      <c r="I278" s="11">
        <v>120.55</v>
      </c>
      <c r="J278" s="12">
        <v>11</v>
      </c>
      <c r="K278" s="12">
        <v>11.3</v>
      </c>
      <c r="L278" s="12">
        <v>36</v>
      </c>
      <c r="M278" s="11"/>
    </row>
    <row r="279" spans="1:13" ht="15">
      <c r="A279" s="37" t="str">
        <f t="shared" si="4"/>
        <v>C06</v>
      </c>
      <c r="B279" s="13" t="s">
        <v>122</v>
      </c>
      <c r="C279" s="13">
        <v>6</v>
      </c>
      <c r="D279" s="14">
        <v>3</v>
      </c>
      <c r="E279" s="39">
        <v>-164.66673402999999</v>
      </c>
      <c r="F279" s="39">
        <v>65.444544017699997</v>
      </c>
      <c r="G279" s="11">
        <v>376331.54399999999</v>
      </c>
      <c r="H279" s="11">
        <v>1277478.764</v>
      </c>
      <c r="I279" s="11">
        <v>120.444</v>
      </c>
      <c r="J279" s="12">
        <v>12</v>
      </c>
      <c r="K279" s="12">
        <v>12</v>
      </c>
      <c r="L279" s="12">
        <v>37</v>
      </c>
      <c r="M279" s="11"/>
    </row>
    <row r="280" spans="1:13" ht="15">
      <c r="A280" s="37" t="str">
        <f t="shared" si="4"/>
        <v>C06</v>
      </c>
      <c r="B280" s="13" t="s">
        <v>122</v>
      </c>
      <c r="C280" s="13">
        <v>6</v>
      </c>
      <c r="D280" s="14">
        <v>4</v>
      </c>
      <c r="E280" s="39">
        <v>-164.66674323800001</v>
      </c>
      <c r="F280" s="39">
        <v>65.444545246700002</v>
      </c>
      <c r="G280" s="11">
        <v>376331.12300000002</v>
      </c>
      <c r="H280" s="11">
        <v>1277478.919</v>
      </c>
      <c r="I280" s="11">
        <v>120.372</v>
      </c>
      <c r="J280" s="12">
        <v>70</v>
      </c>
      <c r="K280" s="12">
        <v>2.5</v>
      </c>
      <c r="L280" s="12">
        <v>26</v>
      </c>
      <c r="M280" s="11"/>
    </row>
    <row r="281" spans="1:13" ht="15">
      <c r="A281" s="37" t="str">
        <f t="shared" si="4"/>
        <v>C06</v>
      </c>
      <c r="B281" s="13" t="s">
        <v>122</v>
      </c>
      <c r="C281" s="13">
        <v>6</v>
      </c>
      <c r="D281" s="14" t="s">
        <v>112</v>
      </c>
      <c r="E281" s="39">
        <v>-164.66673467999999</v>
      </c>
      <c r="F281" s="39">
        <v>65.444547219699999</v>
      </c>
      <c r="G281" s="11">
        <v>376331.52899999998</v>
      </c>
      <c r="H281" s="11">
        <v>1277479.122</v>
      </c>
      <c r="I281" s="11">
        <v>120.52200000000001</v>
      </c>
      <c r="J281" s="12">
        <v>26</v>
      </c>
      <c r="K281" s="12">
        <v>10.9</v>
      </c>
      <c r="L281" s="12">
        <v>35</v>
      </c>
      <c r="M281" s="11"/>
    </row>
    <row r="282" spans="1:13" ht="15">
      <c r="A282" s="37" t="str">
        <f t="shared" si="4"/>
        <v>C06</v>
      </c>
      <c r="B282" s="13" t="s">
        <v>122</v>
      </c>
      <c r="C282" s="13">
        <v>6</v>
      </c>
      <c r="D282" s="14" t="s">
        <v>114</v>
      </c>
      <c r="E282" s="39">
        <v>-164.66674152600001</v>
      </c>
      <c r="F282" s="39">
        <v>65.4445447473</v>
      </c>
      <c r="G282" s="11">
        <v>376331.2</v>
      </c>
      <c r="H282" s="11">
        <v>1277478.8600000001</v>
      </c>
      <c r="I282" s="11">
        <v>120.378</v>
      </c>
      <c r="J282" s="12">
        <v>76</v>
      </c>
      <c r="K282" s="12">
        <v>2.5</v>
      </c>
      <c r="L282" s="12">
        <v>28</v>
      </c>
      <c r="M282" s="11"/>
    </row>
    <row r="283" spans="1:13" ht="15">
      <c r="A283" s="37" t="str">
        <f t="shared" si="4"/>
        <v>C07</v>
      </c>
      <c r="B283" s="13" t="s">
        <v>122</v>
      </c>
      <c r="C283" s="13">
        <v>7</v>
      </c>
      <c r="D283" s="14">
        <v>1</v>
      </c>
      <c r="E283" s="39">
        <v>-164.66674179099999</v>
      </c>
      <c r="F283" s="39">
        <v>65.444540146999998</v>
      </c>
      <c r="G283" s="11">
        <v>376331.16600000003</v>
      </c>
      <c r="H283" s="11">
        <v>1277478.348</v>
      </c>
      <c r="I283" s="11">
        <v>120.254</v>
      </c>
      <c r="J283" s="12">
        <v>98</v>
      </c>
      <c r="K283" s="12">
        <v>3.8</v>
      </c>
      <c r="L283" s="12">
        <v>30</v>
      </c>
      <c r="M283" s="11"/>
    </row>
    <row r="284" spans="1:13" ht="15">
      <c r="A284" s="37" t="str">
        <f t="shared" si="4"/>
        <v>C07</v>
      </c>
      <c r="B284" s="13" t="s">
        <v>122</v>
      </c>
      <c r="C284" s="13">
        <v>7</v>
      </c>
      <c r="D284" s="14">
        <v>2</v>
      </c>
      <c r="E284" s="39">
        <v>-164.66673266999999</v>
      </c>
      <c r="F284" s="39">
        <v>65.444539347299994</v>
      </c>
      <c r="G284" s="11">
        <v>376331.58500000002</v>
      </c>
      <c r="H284" s="11">
        <v>1277478.2409999999</v>
      </c>
      <c r="I284" s="11">
        <v>120.45399999999999</v>
      </c>
      <c r="J284" s="12">
        <v>81</v>
      </c>
      <c r="K284" s="12">
        <v>13.2</v>
      </c>
      <c r="L284" s="12">
        <v>50</v>
      </c>
      <c r="M284" s="11"/>
    </row>
    <row r="285" spans="1:13" ht="15">
      <c r="A285" s="37" t="str">
        <f t="shared" si="4"/>
        <v>C07</v>
      </c>
      <c r="B285" s="13" t="s">
        <v>122</v>
      </c>
      <c r="C285" s="13">
        <v>7</v>
      </c>
      <c r="D285" s="14">
        <v>3</v>
      </c>
      <c r="E285" s="39">
        <v>-164.666734725</v>
      </c>
      <c r="F285" s="39">
        <v>65.444535370599993</v>
      </c>
      <c r="G285" s="11">
        <v>376331.47100000002</v>
      </c>
      <c r="H285" s="11">
        <v>1277477.8019999999</v>
      </c>
      <c r="I285" s="11">
        <v>120.325</v>
      </c>
      <c r="J285" s="12">
        <v>83</v>
      </c>
      <c r="K285" s="12">
        <v>5.5</v>
      </c>
      <c r="L285" s="12">
        <v>36</v>
      </c>
      <c r="M285" s="11"/>
    </row>
    <row r="286" spans="1:13" ht="15">
      <c r="A286" s="37" t="str">
        <f t="shared" si="4"/>
        <v>C07</v>
      </c>
      <c r="B286" s="13" t="s">
        <v>122</v>
      </c>
      <c r="C286" s="13">
        <v>7</v>
      </c>
      <c r="D286" s="14">
        <v>4</v>
      </c>
      <c r="E286" s="39">
        <v>-164.66674456300001</v>
      </c>
      <c r="F286" s="39">
        <v>65.444536220499998</v>
      </c>
      <c r="G286" s="11">
        <v>376331.01899999997</v>
      </c>
      <c r="H286" s="11">
        <v>1277477.916</v>
      </c>
      <c r="I286" s="11">
        <v>120.29900000000001</v>
      </c>
      <c r="J286" s="12">
        <v>91</v>
      </c>
      <c r="K286" s="12">
        <v>5.0999999999999996</v>
      </c>
      <c r="L286" s="12">
        <v>33</v>
      </c>
      <c r="M286" s="11"/>
    </row>
    <row r="287" spans="1:13" ht="15">
      <c r="A287" s="37" t="str">
        <f t="shared" si="4"/>
        <v>C07</v>
      </c>
      <c r="B287" s="13" t="s">
        <v>122</v>
      </c>
      <c r="C287" s="13">
        <v>7</v>
      </c>
      <c r="D287" s="14" t="s">
        <v>112</v>
      </c>
      <c r="E287" s="39">
        <v>-164.666738807</v>
      </c>
      <c r="F287" s="39">
        <v>65.444538171000005</v>
      </c>
      <c r="G287" s="11">
        <v>376331.29499999998</v>
      </c>
      <c r="H287" s="11">
        <v>1277478.122</v>
      </c>
      <c r="I287" s="11">
        <v>120.511</v>
      </c>
      <c r="J287" s="12">
        <v>36</v>
      </c>
      <c r="K287" s="12">
        <v>13.2</v>
      </c>
      <c r="L287" s="12">
        <v>56</v>
      </c>
      <c r="M287" s="11"/>
    </row>
    <row r="288" spans="1:13" ht="15">
      <c r="A288" s="37" t="str">
        <f t="shared" si="4"/>
        <v>C07</v>
      </c>
      <c r="B288" s="13" t="s">
        <v>122</v>
      </c>
      <c r="C288" s="13">
        <v>7</v>
      </c>
      <c r="D288" s="14" t="s">
        <v>114</v>
      </c>
      <c r="E288" s="39">
        <v>-164.66673975200001</v>
      </c>
      <c r="F288" s="39">
        <v>65.444536009100005</v>
      </c>
      <c r="G288" s="11">
        <v>376331.24099999998</v>
      </c>
      <c r="H288" s="11">
        <v>1277477.8829999999</v>
      </c>
      <c r="I288" s="11">
        <v>120.331</v>
      </c>
      <c r="J288" s="12">
        <v>88</v>
      </c>
      <c r="K288" s="12">
        <v>5.5</v>
      </c>
      <c r="L288" s="12">
        <v>34</v>
      </c>
      <c r="M288" s="11"/>
    </row>
    <row r="289" spans="1:13" ht="15">
      <c r="A289" s="37" t="str">
        <f t="shared" si="4"/>
        <v>C08</v>
      </c>
      <c r="B289" s="13" t="s">
        <v>122</v>
      </c>
      <c r="C289" s="13">
        <v>8</v>
      </c>
      <c r="D289" s="14">
        <v>1</v>
      </c>
      <c r="E289" s="39">
        <v>-164.66674526400001</v>
      </c>
      <c r="F289" s="39">
        <v>65.444531244399997</v>
      </c>
      <c r="G289" s="11">
        <v>376330.96299999999</v>
      </c>
      <c r="H289" s="11">
        <v>1277477.3629999999</v>
      </c>
      <c r="I289" s="11">
        <v>120.423</v>
      </c>
      <c r="J289" s="12">
        <v>50</v>
      </c>
      <c r="K289" s="12">
        <v>7.2</v>
      </c>
      <c r="L289" s="12">
        <v>45</v>
      </c>
      <c r="M289" s="11"/>
    </row>
    <row r="290" spans="1:13" ht="15">
      <c r="A290" s="37" t="str">
        <f t="shared" si="4"/>
        <v>C08</v>
      </c>
      <c r="B290" s="13" t="s">
        <v>122</v>
      </c>
      <c r="C290" s="13">
        <v>8</v>
      </c>
      <c r="D290" s="14">
        <v>2</v>
      </c>
      <c r="E290" s="39">
        <v>-164.66673517800001</v>
      </c>
      <c r="F290" s="39">
        <v>65.444530928500001</v>
      </c>
      <c r="G290" s="11">
        <v>376331.429</v>
      </c>
      <c r="H290" s="11">
        <v>1277477.308</v>
      </c>
      <c r="I290" s="11">
        <v>120.408</v>
      </c>
      <c r="J290" s="12">
        <v>77</v>
      </c>
      <c r="K290" s="12">
        <v>7.1</v>
      </c>
      <c r="L290" s="12">
        <v>45</v>
      </c>
      <c r="M290" s="11"/>
    </row>
    <row r="291" spans="1:13" ht="15">
      <c r="A291" s="37" t="str">
        <f t="shared" si="4"/>
        <v>C08</v>
      </c>
      <c r="B291" s="13" t="s">
        <v>122</v>
      </c>
      <c r="C291" s="13">
        <v>8</v>
      </c>
      <c r="D291" s="14">
        <v>3</v>
      </c>
      <c r="E291" s="39">
        <v>-164.666736192</v>
      </c>
      <c r="F291" s="39">
        <v>65.444527113800007</v>
      </c>
      <c r="G291" s="11">
        <v>376331.364</v>
      </c>
      <c r="H291" s="11">
        <v>1277476.885</v>
      </c>
      <c r="I291" s="11">
        <v>120.46</v>
      </c>
      <c r="J291" s="12">
        <v>50</v>
      </c>
      <c r="K291" s="12">
        <v>8.8000000000000007</v>
      </c>
      <c r="L291" s="12">
        <v>45</v>
      </c>
      <c r="M291" s="11"/>
    </row>
    <row r="292" spans="1:13" ht="15">
      <c r="A292" s="37" t="str">
        <f t="shared" si="4"/>
        <v>C08</v>
      </c>
      <c r="B292" s="13" t="s">
        <v>122</v>
      </c>
      <c r="C292" s="13">
        <v>8</v>
      </c>
      <c r="D292" s="14">
        <v>4</v>
      </c>
      <c r="E292" s="39">
        <v>-164.666745416</v>
      </c>
      <c r="F292" s="39">
        <v>65.444527651399994</v>
      </c>
      <c r="G292" s="11">
        <v>376330.93900000001</v>
      </c>
      <c r="H292" s="11">
        <v>1277476.963</v>
      </c>
      <c r="I292" s="11">
        <v>120.44199999999999</v>
      </c>
      <c r="J292" s="12">
        <v>72</v>
      </c>
      <c r="K292" s="12">
        <v>7.3</v>
      </c>
      <c r="L292" s="12">
        <v>41</v>
      </c>
      <c r="M292" s="11"/>
    </row>
    <row r="293" spans="1:13" ht="15">
      <c r="A293" s="37" t="str">
        <f t="shared" si="4"/>
        <v>C08</v>
      </c>
      <c r="B293" s="13" t="s">
        <v>122</v>
      </c>
      <c r="C293" s="13">
        <v>8</v>
      </c>
      <c r="D293" s="14" t="s">
        <v>112</v>
      </c>
      <c r="E293" s="39">
        <v>-164.666739393</v>
      </c>
      <c r="F293" s="39">
        <v>65.444531006800005</v>
      </c>
      <c r="G293" s="11">
        <v>376331.234</v>
      </c>
      <c r="H293" s="11">
        <v>1277477.325</v>
      </c>
      <c r="I293" s="11">
        <v>120.639</v>
      </c>
      <c r="J293" s="12">
        <v>11</v>
      </c>
      <c r="K293" s="12">
        <v>15.5</v>
      </c>
      <c r="L293" s="12">
        <v>65</v>
      </c>
      <c r="M293" s="11" t="s">
        <v>125</v>
      </c>
    </row>
    <row r="294" spans="1:13" ht="15">
      <c r="A294" s="37" t="str">
        <f t="shared" si="4"/>
        <v>C08</v>
      </c>
      <c r="B294" s="13" t="s">
        <v>122</v>
      </c>
      <c r="C294" s="13">
        <v>8</v>
      </c>
      <c r="D294" s="14" t="s">
        <v>114</v>
      </c>
      <c r="E294" s="39">
        <v>-164.66674438000001</v>
      </c>
      <c r="F294" s="39">
        <v>65.444529976499993</v>
      </c>
      <c r="G294" s="11">
        <v>376330.99800000002</v>
      </c>
      <c r="H294" s="11">
        <v>1277477.22</v>
      </c>
      <c r="I294" s="11">
        <v>120.354</v>
      </c>
      <c r="J294" s="12">
        <v>63</v>
      </c>
      <c r="K294" s="12">
        <v>5.7</v>
      </c>
      <c r="L294" s="12">
        <v>35</v>
      </c>
      <c r="M294" s="11"/>
    </row>
    <row r="295" spans="1:13" ht="15">
      <c r="A295" s="37" t="str">
        <f t="shared" si="4"/>
        <v>C09</v>
      </c>
      <c r="B295" s="13" t="s">
        <v>122</v>
      </c>
      <c r="C295" s="13">
        <v>9</v>
      </c>
      <c r="D295" s="14">
        <v>1</v>
      </c>
      <c r="E295" s="39">
        <v>-164.66674673399999</v>
      </c>
      <c r="F295" s="39">
        <v>65.444522377200002</v>
      </c>
      <c r="G295" s="11">
        <v>376330.853</v>
      </c>
      <c r="H295" s="11">
        <v>1277476.378</v>
      </c>
      <c r="I295" s="11">
        <v>120.45</v>
      </c>
      <c r="J295" s="12">
        <v>77</v>
      </c>
      <c r="K295" s="12">
        <v>6.7</v>
      </c>
      <c r="L295" s="12">
        <v>43</v>
      </c>
      <c r="M295" s="11"/>
    </row>
    <row r="296" spans="1:13" ht="15">
      <c r="A296" s="37" t="str">
        <f t="shared" si="4"/>
        <v>C09</v>
      </c>
      <c r="B296" s="13" t="s">
        <v>122</v>
      </c>
      <c r="C296" s="13">
        <v>9</v>
      </c>
      <c r="D296" s="14">
        <v>2</v>
      </c>
      <c r="E296" s="39">
        <v>-164.666738071</v>
      </c>
      <c r="F296" s="39">
        <v>65.4445218388</v>
      </c>
      <c r="G296" s="11">
        <v>376331.25199999998</v>
      </c>
      <c r="H296" s="11">
        <v>1277476.301</v>
      </c>
      <c r="I296" s="11">
        <v>120.46899999999999</v>
      </c>
      <c r="J296" s="12">
        <v>35</v>
      </c>
      <c r="K296" s="12">
        <v>7.2</v>
      </c>
      <c r="L296" s="12">
        <v>46</v>
      </c>
      <c r="M296" s="11"/>
    </row>
    <row r="297" spans="1:13" ht="15">
      <c r="A297" s="37" t="str">
        <f t="shared" si="4"/>
        <v>C09</v>
      </c>
      <c r="B297" s="13" t="s">
        <v>122</v>
      </c>
      <c r="C297" s="13">
        <v>9</v>
      </c>
      <c r="D297" s="14">
        <v>3</v>
      </c>
      <c r="E297" s="39">
        <v>-164.66673760800001</v>
      </c>
      <c r="F297" s="39">
        <v>65.4445172872</v>
      </c>
      <c r="G297" s="11">
        <v>376331.25199999998</v>
      </c>
      <c r="H297" s="11">
        <v>1277475.7930000001</v>
      </c>
      <c r="I297" s="11">
        <v>120.47199999999999</v>
      </c>
      <c r="J297" s="12">
        <v>63</v>
      </c>
      <c r="K297" s="12">
        <v>6.8</v>
      </c>
      <c r="L297" s="12">
        <v>49</v>
      </c>
      <c r="M297" s="11"/>
    </row>
    <row r="298" spans="1:13" ht="15">
      <c r="A298" s="37" t="str">
        <f t="shared" si="4"/>
        <v>C09</v>
      </c>
      <c r="B298" s="13" t="s">
        <v>122</v>
      </c>
      <c r="C298" s="13">
        <v>9</v>
      </c>
      <c r="D298" s="14">
        <v>4</v>
      </c>
      <c r="E298" s="39">
        <v>-164.66674857699999</v>
      </c>
      <c r="F298" s="39">
        <v>65.444518018400004</v>
      </c>
      <c r="G298" s="11">
        <v>376330.74699999997</v>
      </c>
      <c r="H298" s="11">
        <v>1277475.8959999999</v>
      </c>
      <c r="I298" s="11">
        <v>120.517</v>
      </c>
      <c r="J298" s="12">
        <v>48</v>
      </c>
      <c r="K298" s="12">
        <v>7.9</v>
      </c>
      <c r="L298" s="12">
        <v>52</v>
      </c>
      <c r="M298" s="11"/>
    </row>
    <row r="299" spans="1:13" ht="15">
      <c r="A299" s="37" t="str">
        <f t="shared" si="4"/>
        <v>C09</v>
      </c>
      <c r="B299" s="13" t="s">
        <v>122</v>
      </c>
      <c r="C299" s="13">
        <v>9</v>
      </c>
      <c r="D299" s="14" t="s">
        <v>112</v>
      </c>
      <c r="E299" s="39">
        <v>-164.66674832800001</v>
      </c>
      <c r="F299" s="39">
        <v>65.444518965200004</v>
      </c>
      <c r="G299" s="11">
        <v>376330.76299999998</v>
      </c>
      <c r="H299" s="11">
        <v>1277476.0009999999</v>
      </c>
      <c r="I299" s="11">
        <v>120.55200000000001</v>
      </c>
      <c r="J299" s="12">
        <v>23</v>
      </c>
      <c r="K299" s="12">
        <v>8.6999999999999993</v>
      </c>
      <c r="L299" s="12">
        <v>56</v>
      </c>
      <c r="M299" s="11"/>
    </row>
    <row r="300" spans="1:13" ht="15">
      <c r="A300" s="37" t="str">
        <f t="shared" si="4"/>
        <v>C09</v>
      </c>
      <c r="B300" s="13" t="s">
        <v>122</v>
      </c>
      <c r="C300" s="13">
        <v>9</v>
      </c>
      <c r="D300" s="14" t="s">
        <v>114</v>
      </c>
      <c r="E300" s="39">
        <v>-164.66674293400001</v>
      </c>
      <c r="F300" s="39">
        <v>65.444520011700007</v>
      </c>
      <c r="G300" s="11">
        <v>376331.01799999998</v>
      </c>
      <c r="H300" s="11">
        <v>1277476.1070000001</v>
      </c>
      <c r="I300" s="11">
        <v>120.417</v>
      </c>
      <c r="J300" s="12">
        <v>70</v>
      </c>
      <c r="K300" s="12">
        <v>5.9</v>
      </c>
      <c r="L300" s="12">
        <v>41</v>
      </c>
      <c r="M300" s="11"/>
    </row>
    <row r="301" spans="1:13" ht="15">
      <c r="A301" s="37" t="str">
        <f t="shared" si="4"/>
        <v>C10</v>
      </c>
      <c r="B301" s="13" t="s">
        <v>122</v>
      </c>
      <c r="C301" s="13">
        <v>10</v>
      </c>
      <c r="D301" s="14">
        <v>1</v>
      </c>
      <c r="E301" s="39">
        <v>-164.66675039099999</v>
      </c>
      <c r="F301" s="39">
        <v>65.444514010000006</v>
      </c>
      <c r="G301" s="11">
        <v>376330.64399999997</v>
      </c>
      <c r="H301" s="11">
        <v>1277475.453</v>
      </c>
      <c r="I301" s="11">
        <v>120.47</v>
      </c>
      <c r="J301" s="12">
        <v>55</v>
      </c>
      <c r="K301" s="12">
        <v>7.9</v>
      </c>
      <c r="L301" s="12">
        <v>52</v>
      </c>
      <c r="M301" s="11"/>
    </row>
    <row r="302" spans="1:13" ht="15">
      <c r="A302" s="37" t="str">
        <f t="shared" si="4"/>
        <v>C10</v>
      </c>
      <c r="B302" s="13" t="s">
        <v>122</v>
      </c>
      <c r="C302" s="13">
        <v>10</v>
      </c>
      <c r="D302" s="14">
        <v>2</v>
      </c>
      <c r="E302" s="39">
        <v>-164.66674056100001</v>
      </c>
      <c r="F302" s="39">
        <v>65.444513025399999</v>
      </c>
      <c r="G302" s="11">
        <v>376331.09499999997</v>
      </c>
      <c r="H302" s="11">
        <v>1277475.324</v>
      </c>
      <c r="I302" s="11">
        <v>120.45</v>
      </c>
      <c r="J302" s="12">
        <v>65</v>
      </c>
      <c r="K302" s="12">
        <v>6.7</v>
      </c>
      <c r="L302" s="12">
        <v>45</v>
      </c>
      <c r="M302" s="11"/>
    </row>
    <row r="303" spans="1:13" ht="15">
      <c r="A303" s="37" t="str">
        <f t="shared" si="4"/>
        <v>C10</v>
      </c>
      <c r="B303" s="13" t="s">
        <v>122</v>
      </c>
      <c r="C303" s="13">
        <v>10</v>
      </c>
      <c r="D303" s="14">
        <v>3</v>
      </c>
      <c r="E303" s="39">
        <v>-164.666742228</v>
      </c>
      <c r="F303" s="39">
        <v>65.444509055599994</v>
      </c>
      <c r="G303" s="11">
        <v>376330.99900000001</v>
      </c>
      <c r="H303" s="11">
        <v>1277474.885</v>
      </c>
      <c r="I303" s="11">
        <v>120.405</v>
      </c>
      <c r="J303" s="12">
        <v>42</v>
      </c>
      <c r="K303" s="12">
        <v>5.5</v>
      </c>
      <c r="L303" s="12">
        <v>41</v>
      </c>
      <c r="M303" s="11"/>
    </row>
    <row r="304" spans="1:13" ht="15">
      <c r="A304" s="37" t="str">
        <f t="shared" si="4"/>
        <v>C10</v>
      </c>
      <c r="B304" s="13" t="s">
        <v>122</v>
      </c>
      <c r="C304" s="13">
        <v>10</v>
      </c>
      <c r="D304" s="14">
        <v>4</v>
      </c>
      <c r="E304" s="39">
        <v>-164.66675286</v>
      </c>
      <c r="F304" s="39">
        <v>65.444509864500006</v>
      </c>
      <c r="G304" s="11">
        <v>376330.51</v>
      </c>
      <c r="H304" s="11">
        <v>1277474.996</v>
      </c>
      <c r="I304" s="11">
        <v>120.342</v>
      </c>
      <c r="J304" s="12">
        <v>58</v>
      </c>
      <c r="K304" s="12">
        <v>5.5</v>
      </c>
      <c r="L304" s="12">
        <v>37</v>
      </c>
      <c r="M304" s="11"/>
    </row>
    <row r="305" spans="1:13" ht="15">
      <c r="A305" s="37" t="str">
        <f t="shared" si="4"/>
        <v>C10</v>
      </c>
      <c r="B305" s="13" t="s">
        <v>122</v>
      </c>
      <c r="C305" s="13">
        <v>10</v>
      </c>
      <c r="D305" s="14" t="s">
        <v>112</v>
      </c>
      <c r="E305" s="39">
        <v>-164.66674859299999</v>
      </c>
      <c r="F305" s="39">
        <v>65.444512453000002</v>
      </c>
      <c r="G305" s="11">
        <v>376330.72</v>
      </c>
      <c r="H305" s="11">
        <v>1277475.2760000001</v>
      </c>
      <c r="I305" s="11">
        <v>120.488</v>
      </c>
      <c r="J305" s="12">
        <v>34</v>
      </c>
      <c r="K305" s="12">
        <v>8.1999999999999993</v>
      </c>
      <c r="L305" s="12">
        <v>51</v>
      </c>
      <c r="M305" s="11"/>
    </row>
    <row r="306" spans="1:13" ht="15">
      <c r="A306" s="37" t="str">
        <f t="shared" si="4"/>
        <v>C10</v>
      </c>
      <c r="B306" s="13" t="s">
        <v>122</v>
      </c>
      <c r="C306" s="13">
        <v>10</v>
      </c>
      <c r="D306" s="14" t="s">
        <v>114</v>
      </c>
      <c r="E306" s="39">
        <v>-164.66674605200001</v>
      </c>
      <c r="F306" s="39">
        <v>65.444512075899993</v>
      </c>
      <c r="G306" s="11">
        <v>376330.83600000001</v>
      </c>
      <c r="H306" s="11">
        <v>1277475.2290000001</v>
      </c>
      <c r="I306" s="11">
        <v>120.402</v>
      </c>
      <c r="J306" s="12">
        <v>51</v>
      </c>
      <c r="K306" s="12">
        <v>6.3</v>
      </c>
      <c r="L306" s="12">
        <v>44</v>
      </c>
      <c r="M306" s="11"/>
    </row>
    <row r="307" spans="1:13" ht="15">
      <c r="A307" s="37" t="str">
        <f t="shared" si="4"/>
        <v>C11</v>
      </c>
      <c r="B307" s="13" t="s">
        <v>122</v>
      </c>
      <c r="C307" s="13">
        <v>11</v>
      </c>
      <c r="D307" s="14">
        <v>1</v>
      </c>
      <c r="E307" s="39">
        <v>-164.66675314899999</v>
      </c>
      <c r="F307" s="39">
        <v>65.444504868799996</v>
      </c>
      <c r="G307" s="11">
        <v>376330.473</v>
      </c>
      <c r="H307" s="11">
        <v>1277474.44</v>
      </c>
      <c r="I307" s="11">
        <v>120.367</v>
      </c>
      <c r="J307" s="12">
        <v>61</v>
      </c>
      <c r="K307" s="12">
        <v>6.1</v>
      </c>
      <c r="L307" s="12">
        <v>43</v>
      </c>
      <c r="M307" s="11"/>
    </row>
    <row r="308" spans="1:13" ht="15">
      <c r="A308" s="37" t="str">
        <f t="shared" si="4"/>
        <v>C11</v>
      </c>
      <c r="B308" s="13" t="s">
        <v>122</v>
      </c>
      <c r="C308" s="13">
        <v>11</v>
      </c>
      <c r="D308" s="14">
        <v>2</v>
      </c>
      <c r="E308" s="39">
        <v>-164.66674324600001</v>
      </c>
      <c r="F308" s="39">
        <v>65.444504226500001</v>
      </c>
      <c r="G308" s="11">
        <v>376330.929</v>
      </c>
      <c r="H308" s="11">
        <v>1277474.3489999999</v>
      </c>
      <c r="I308" s="11">
        <v>120.396</v>
      </c>
      <c r="J308" s="12">
        <v>57</v>
      </c>
      <c r="K308" s="12">
        <v>6.6</v>
      </c>
      <c r="L308" s="12">
        <v>42</v>
      </c>
      <c r="M308" s="11"/>
    </row>
    <row r="309" spans="1:13" ht="15">
      <c r="A309" s="37" t="str">
        <f t="shared" si="4"/>
        <v>C11</v>
      </c>
      <c r="B309" s="13" t="s">
        <v>122</v>
      </c>
      <c r="C309" s="13">
        <v>11</v>
      </c>
      <c r="D309" s="14">
        <v>3</v>
      </c>
      <c r="E309" s="39">
        <v>-164.66674479900001</v>
      </c>
      <c r="F309" s="39">
        <v>65.444499773999993</v>
      </c>
      <c r="G309" s="11">
        <v>376330.83600000001</v>
      </c>
      <c r="H309" s="11">
        <v>1277473.8559999999</v>
      </c>
      <c r="I309" s="11">
        <v>120.35599999999999</v>
      </c>
      <c r="J309" s="12">
        <v>67</v>
      </c>
      <c r="K309" s="12">
        <v>5.9</v>
      </c>
      <c r="L309" s="12">
        <v>43</v>
      </c>
      <c r="M309" s="11"/>
    </row>
    <row r="310" spans="1:13" ht="15">
      <c r="A310" s="37" t="str">
        <f t="shared" si="4"/>
        <v>C11</v>
      </c>
      <c r="B310" s="13" t="s">
        <v>122</v>
      </c>
      <c r="C310" s="13">
        <v>11</v>
      </c>
      <c r="D310" s="14">
        <v>4</v>
      </c>
      <c r="E310" s="39">
        <v>-164.66675446299999</v>
      </c>
      <c r="F310" s="39">
        <v>65.444500609000002</v>
      </c>
      <c r="G310" s="11">
        <v>376330.39199999999</v>
      </c>
      <c r="H310" s="11">
        <v>1277473.9680000001</v>
      </c>
      <c r="I310" s="11">
        <v>120.44</v>
      </c>
      <c r="J310" s="12">
        <v>28</v>
      </c>
      <c r="K310" s="12">
        <v>8.8000000000000007</v>
      </c>
      <c r="L310" s="12">
        <v>52</v>
      </c>
      <c r="M310" s="11"/>
    </row>
    <row r="311" spans="1:13" ht="15">
      <c r="A311" s="37" t="str">
        <f t="shared" si="4"/>
        <v>C11</v>
      </c>
      <c r="B311" s="13" t="s">
        <v>122</v>
      </c>
      <c r="C311" s="13">
        <v>11</v>
      </c>
      <c r="D311" s="14" t="s">
        <v>112</v>
      </c>
      <c r="E311" s="39">
        <v>-164.66674903399999</v>
      </c>
      <c r="F311" s="39">
        <v>65.444503855299999</v>
      </c>
      <c r="G311" s="11">
        <v>376330.65899999999</v>
      </c>
      <c r="H311" s="11">
        <v>1277474.3189999999</v>
      </c>
      <c r="I311" s="11">
        <v>120.498</v>
      </c>
      <c r="J311" s="12">
        <v>33</v>
      </c>
      <c r="K311" s="12">
        <v>9</v>
      </c>
      <c r="L311" s="12">
        <v>56</v>
      </c>
      <c r="M311" s="11"/>
    </row>
    <row r="312" spans="1:13" ht="15">
      <c r="A312" s="37" t="str">
        <f t="shared" si="4"/>
        <v>C11</v>
      </c>
      <c r="B312" s="13" t="s">
        <v>122</v>
      </c>
      <c r="C312" s="13">
        <v>11</v>
      </c>
      <c r="D312" s="14" t="s">
        <v>114</v>
      </c>
      <c r="E312" s="39">
        <v>-164.666746528</v>
      </c>
      <c r="F312" s="39">
        <v>65.444501287400001</v>
      </c>
      <c r="G312" s="11">
        <v>376330.76299999998</v>
      </c>
      <c r="H312" s="11">
        <v>1277474.0279999999</v>
      </c>
      <c r="I312" s="11">
        <v>120.316</v>
      </c>
      <c r="J312" s="12">
        <v>66</v>
      </c>
      <c r="K312" s="12">
        <v>5.2</v>
      </c>
      <c r="L312" s="12">
        <v>37</v>
      </c>
      <c r="M312" s="11"/>
    </row>
    <row r="313" spans="1:13" ht="15">
      <c r="A313" s="37" t="str">
        <f t="shared" si="4"/>
        <v>C12</v>
      </c>
      <c r="B313" s="13" t="s">
        <v>122</v>
      </c>
      <c r="C313" s="13">
        <v>12</v>
      </c>
      <c r="D313" s="14">
        <v>1</v>
      </c>
      <c r="E313" s="39">
        <v>-164.66675548200001</v>
      </c>
      <c r="F313" s="39">
        <v>65.444495995400004</v>
      </c>
      <c r="G313" s="11">
        <v>376330.32299999997</v>
      </c>
      <c r="H313" s="11">
        <v>1277473.456</v>
      </c>
      <c r="I313" s="11">
        <v>120.291</v>
      </c>
      <c r="J313" s="12">
        <v>70</v>
      </c>
      <c r="K313" s="15">
        <v>4.9000000000000004</v>
      </c>
      <c r="L313" s="12">
        <v>38</v>
      </c>
      <c r="M313" s="11"/>
    </row>
    <row r="314" spans="1:13" ht="15">
      <c r="A314" s="37" t="str">
        <f t="shared" si="4"/>
        <v>C12</v>
      </c>
      <c r="B314" s="13" t="s">
        <v>122</v>
      </c>
      <c r="C314" s="13">
        <v>12</v>
      </c>
      <c r="D314" s="14">
        <v>2</v>
      </c>
      <c r="E314" s="39">
        <v>-164.66674583400001</v>
      </c>
      <c r="F314" s="39">
        <v>65.444495106299996</v>
      </c>
      <c r="G314" s="11">
        <v>376330.766</v>
      </c>
      <c r="H314" s="11">
        <v>1277473.338</v>
      </c>
      <c r="I314" s="11">
        <v>120.31100000000001</v>
      </c>
      <c r="J314" s="12">
        <v>78</v>
      </c>
      <c r="K314" s="12">
        <v>6</v>
      </c>
      <c r="L314" s="12">
        <v>42</v>
      </c>
      <c r="M314" s="11"/>
    </row>
    <row r="315" spans="1:13" ht="15">
      <c r="A315" s="37" t="str">
        <f t="shared" si="4"/>
        <v>C12</v>
      </c>
      <c r="B315" s="13" t="s">
        <v>122</v>
      </c>
      <c r="C315" s="13">
        <v>12</v>
      </c>
      <c r="D315" s="14">
        <v>3</v>
      </c>
      <c r="E315" s="39">
        <v>-164.66674745099999</v>
      </c>
      <c r="F315" s="39">
        <v>65.4444908591</v>
      </c>
      <c r="G315" s="11">
        <v>376330.67099999997</v>
      </c>
      <c r="H315" s="11">
        <v>1277472.868</v>
      </c>
      <c r="I315" s="11">
        <v>120.28100000000001</v>
      </c>
      <c r="J315" s="12">
        <v>74</v>
      </c>
      <c r="K315" s="12">
        <v>10.8</v>
      </c>
      <c r="L315" s="12">
        <v>41</v>
      </c>
      <c r="M315" s="11"/>
    </row>
    <row r="316" spans="1:13" ht="15">
      <c r="A316" s="37" t="str">
        <f t="shared" si="4"/>
        <v>C12</v>
      </c>
      <c r="B316" s="13" t="s">
        <v>122</v>
      </c>
      <c r="C316" s="13">
        <v>12</v>
      </c>
      <c r="D316" s="14">
        <v>4</v>
      </c>
      <c r="E316" s="39">
        <v>-164.66675735499999</v>
      </c>
      <c r="F316" s="39">
        <v>65.444491510299997</v>
      </c>
      <c r="G316" s="11">
        <v>376330.21500000003</v>
      </c>
      <c r="H316" s="11">
        <v>1277472.96</v>
      </c>
      <c r="I316" s="11">
        <v>120.3</v>
      </c>
      <c r="J316" s="12">
        <v>76</v>
      </c>
      <c r="K316" s="12">
        <v>11.9</v>
      </c>
      <c r="L316" s="12">
        <v>43</v>
      </c>
      <c r="M316" s="11"/>
    </row>
    <row r="317" spans="1:13" ht="15">
      <c r="A317" s="37" t="str">
        <f t="shared" si="4"/>
        <v>C12</v>
      </c>
      <c r="B317" s="13" t="s">
        <v>122</v>
      </c>
      <c r="C317" s="13">
        <v>12</v>
      </c>
      <c r="D317" s="14" t="s">
        <v>112</v>
      </c>
      <c r="E317" s="39">
        <v>-164.66675309199999</v>
      </c>
      <c r="F317" s="39">
        <v>65.444494349999999</v>
      </c>
      <c r="G317" s="11">
        <v>376330.42599999998</v>
      </c>
      <c r="H317" s="11">
        <v>1277473.2679999999</v>
      </c>
      <c r="I317" s="11">
        <v>120.4</v>
      </c>
      <c r="J317" s="12">
        <v>41</v>
      </c>
      <c r="K317" s="12">
        <v>13.1</v>
      </c>
      <c r="L317" s="12">
        <v>52</v>
      </c>
      <c r="M317" s="11"/>
    </row>
    <row r="318" spans="1:13" ht="15">
      <c r="A318" s="37" t="str">
        <f t="shared" si="4"/>
        <v>C12</v>
      </c>
      <c r="B318" s="13" t="s">
        <v>122</v>
      </c>
      <c r="C318" s="13">
        <v>12</v>
      </c>
      <c r="D318" s="14" t="s">
        <v>114</v>
      </c>
      <c r="E318" s="39">
        <v>-164.666751428</v>
      </c>
      <c r="F318" s="39">
        <v>65.444491354500002</v>
      </c>
      <c r="G318" s="11">
        <v>376330.489</v>
      </c>
      <c r="H318" s="11">
        <v>1277472.9310000001</v>
      </c>
      <c r="I318" s="11">
        <v>120.245</v>
      </c>
      <c r="J318" s="12">
        <v>71</v>
      </c>
      <c r="K318" s="12">
        <v>10.199999999999999</v>
      </c>
      <c r="L318" s="12">
        <v>36</v>
      </c>
      <c r="M318" s="11"/>
    </row>
    <row r="319" spans="1:13" ht="15">
      <c r="A319" s="37" t="str">
        <f t="shared" si="4"/>
        <v>C13</v>
      </c>
      <c r="B319" s="13" t="s">
        <v>122</v>
      </c>
      <c r="C319" s="13">
        <v>13</v>
      </c>
      <c r="D319" s="14">
        <v>1</v>
      </c>
      <c r="E319" s="39">
        <v>-164.666759184</v>
      </c>
      <c r="F319" s="39">
        <v>65.4444865862</v>
      </c>
      <c r="G319" s="11">
        <v>376330.10700000002</v>
      </c>
      <c r="H319" s="11">
        <v>1277472.415</v>
      </c>
      <c r="I319" s="11">
        <v>120.208</v>
      </c>
      <c r="J319" s="12">
        <v>68</v>
      </c>
      <c r="K319" s="12">
        <v>9.9</v>
      </c>
      <c r="L319" s="12">
        <v>35</v>
      </c>
      <c r="M319" s="11"/>
    </row>
    <row r="320" spans="1:13" ht="15">
      <c r="A320" s="37" t="str">
        <f t="shared" si="4"/>
        <v>C13</v>
      </c>
      <c r="B320" s="13" t="s">
        <v>122</v>
      </c>
      <c r="C320" s="13">
        <v>13</v>
      </c>
      <c r="D320" s="14">
        <v>2</v>
      </c>
      <c r="E320" s="39">
        <v>-164.666747805</v>
      </c>
      <c r="F320" s="39">
        <v>65.444486490499997</v>
      </c>
      <c r="G320" s="11">
        <v>376330.63400000002</v>
      </c>
      <c r="H320" s="11">
        <v>1277472.382</v>
      </c>
      <c r="I320" s="11">
        <v>120.169</v>
      </c>
      <c r="J320" s="12">
        <v>60</v>
      </c>
      <c r="K320" s="12">
        <v>9.3000000000000007</v>
      </c>
      <c r="L320" s="12">
        <v>32</v>
      </c>
      <c r="M320" s="11"/>
    </row>
    <row r="321" spans="1:13" ht="15">
      <c r="A321" s="37" t="str">
        <f t="shared" si="4"/>
        <v>C13</v>
      </c>
      <c r="B321" s="13" t="s">
        <v>122</v>
      </c>
      <c r="C321" s="13">
        <v>13</v>
      </c>
      <c r="D321" s="14">
        <v>3</v>
      </c>
      <c r="E321" s="39">
        <v>-164.66675051000001</v>
      </c>
      <c r="F321" s="39">
        <v>65.444482331900005</v>
      </c>
      <c r="G321" s="11">
        <v>376330.489</v>
      </c>
      <c r="H321" s="11">
        <v>1277471.9240000001</v>
      </c>
      <c r="I321" s="11">
        <v>120.26</v>
      </c>
      <c r="J321" s="12">
        <v>66</v>
      </c>
      <c r="K321" s="12">
        <v>11.7</v>
      </c>
      <c r="L321" s="12">
        <v>41</v>
      </c>
      <c r="M321" s="11"/>
    </row>
    <row r="322" spans="1:13" ht="15">
      <c r="A322" s="37" t="str">
        <f t="shared" si="4"/>
        <v>C13</v>
      </c>
      <c r="B322" s="13" t="s">
        <v>122</v>
      </c>
      <c r="C322" s="13">
        <v>13</v>
      </c>
      <c r="D322" s="14">
        <v>4</v>
      </c>
      <c r="E322" s="39">
        <v>-164.666759877</v>
      </c>
      <c r="F322" s="39">
        <v>65.444482795100001</v>
      </c>
      <c r="G322" s="11">
        <v>376330.05699999997</v>
      </c>
      <c r="H322" s="11">
        <v>1277471.9939999999</v>
      </c>
      <c r="I322" s="11">
        <v>120.238</v>
      </c>
      <c r="J322" s="12">
        <v>73</v>
      </c>
      <c r="K322" s="12">
        <v>10.7</v>
      </c>
      <c r="L322" s="12">
        <v>40</v>
      </c>
      <c r="M322" s="11"/>
    </row>
    <row r="323" spans="1:13" ht="15">
      <c r="A323" s="37" t="str">
        <f t="shared" si="4"/>
        <v>C13</v>
      </c>
      <c r="B323" s="13" t="s">
        <v>122</v>
      </c>
      <c r="C323" s="13">
        <v>13</v>
      </c>
      <c r="D323" s="14" t="s">
        <v>112</v>
      </c>
      <c r="E323" s="39">
        <v>-164.66675625299999</v>
      </c>
      <c r="F323" s="39">
        <v>65.444486619900005</v>
      </c>
      <c r="G323" s="11">
        <v>376330.24300000002</v>
      </c>
      <c r="H323" s="11">
        <v>1277472.4129999999</v>
      </c>
      <c r="I323" s="11">
        <v>120.367</v>
      </c>
      <c r="J323" s="12">
        <v>24</v>
      </c>
      <c r="K323" s="12">
        <v>14.9</v>
      </c>
      <c r="L323" s="12">
        <v>54</v>
      </c>
      <c r="M323" s="11"/>
    </row>
    <row r="324" spans="1:13" ht="15">
      <c r="A324" s="37" t="str">
        <f t="shared" ref="A324:A387" si="5">CONCATENATE(B324,TEXT(C324,"00"))</f>
        <v>C13</v>
      </c>
      <c r="B324" s="13" t="s">
        <v>122</v>
      </c>
      <c r="C324" s="13">
        <v>13</v>
      </c>
      <c r="D324" s="14" t="s">
        <v>114</v>
      </c>
      <c r="E324" s="39">
        <v>-164.66675211</v>
      </c>
      <c r="F324" s="39">
        <v>65.444485553000007</v>
      </c>
      <c r="G324" s="11">
        <v>376330.43</v>
      </c>
      <c r="H324" s="11">
        <v>1277472.2860000001</v>
      </c>
      <c r="I324" s="11">
        <v>120.238</v>
      </c>
      <c r="J324" s="12">
        <v>67</v>
      </c>
      <c r="K324" s="12">
        <v>10.6</v>
      </c>
      <c r="L324" s="12">
        <v>39</v>
      </c>
      <c r="M324" s="11"/>
    </row>
    <row r="325" spans="1:13" ht="15">
      <c r="A325" s="37" t="str">
        <f t="shared" si="5"/>
        <v>C14</v>
      </c>
      <c r="B325" s="13" t="s">
        <v>122</v>
      </c>
      <c r="C325" s="13">
        <v>14</v>
      </c>
      <c r="D325" s="14">
        <v>1</v>
      </c>
      <c r="E325" s="39">
        <v>-164.666761366</v>
      </c>
      <c r="F325" s="39">
        <v>65.444478146199998</v>
      </c>
      <c r="G325" s="11">
        <v>376329.96600000001</v>
      </c>
      <c r="H325" s="11">
        <v>1277471.4790000001</v>
      </c>
      <c r="I325" s="11">
        <v>120.203</v>
      </c>
      <c r="J325" s="12">
        <v>69</v>
      </c>
      <c r="K325" s="12">
        <v>10.7</v>
      </c>
      <c r="L325" s="12">
        <v>38</v>
      </c>
      <c r="M325" s="11"/>
    </row>
    <row r="326" spans="1:13" ht="15">
      <c r="A326" s="37" t="str">
        <f t="shared" si="5"/>
        <v>C14</v>
      </c>
      <c r="B326" s="13" t="s">
        <v>122</v>
      </c>
      <c r="C326" s="13">
        <v>14</v>
      </c>
      <c r="D326" s="14">
        <v>2</v>
      </c>
      <c r="E326" s="39">
        <v>-164.66675149400001</v>
      </c>
      <c r="F326" s="39">
        <v>65.444478015100003</v>
      </c>
      <c r="G326" s="11">
        <v>376330.42300000001</v>
      </c>
      <c r="H326" s="11">
        <v>1277471.4450000001</v>
      </c>
      <c r="I326" s="11">
        <v>120.236</v>
      </c>
      <c r="J326" s="12">
        <v>47</v>
      </c>
      <c r="K326" s="12">
        <v>11.5</v>
      </c>
      <c r="L326" s="12">
        <v>41</v>
      </c>
      <c r="M326" s="11"/>
    </row>
    <row r="327" spans="1:13" ht="15">
      <c r="A327" s="37" t="str">
        <f t="shared" si="5"/>
        <v>C14</v>
      </c>
      <c r="B327" s="13" t="s">
        <v>122</v>
      </c>
      <c r="C327" s="13">
        <v>14</v>
      </c>
      <c r="D327" s="14">
        <v>3</v>
      </c>
      <c r="E327" s="39">
        <v>-164.666753016</v>
      </c>
      <c r="F327" s="39">
        <v>65.444472836100005</v>
      </c>
      <c r="G327" s="11">
        <v>376330.32799999998</v>
      </c>
      <c r="H327" s="11">
        <v>1277470.871</v>
      </c>
      <c r="I327" s="11">
        <v>120.146</v>
      </c>
      <c r="J327" s="12">
        <v>66</v>
      </c>
      <c r="K327" s="12">
        <v>10.5</v>
      </c>
      <c r="L327" s="12">
        <v>34</v>
      </c>
      <c r="M327" s="11"/>
    </row>
    <row r="328" spans="1:13" ht="15">
      <c r="A328" s="37" t="str">
        <f t="shared" si="5"/>
        <v>C14</v>
      </c>
      <c r="B328" s="13" t="s">
        <v>122</v>
      </c>
      <c r="C328" s="13">
        <v>14</v>
      </c>
      <c r="D328" s="14">
        <v>4</v>
      </c>
      <c r="E328" s="39">
        <v>-164.66676177299999</v>
      </c>
      <c r="F328" s="39">
        <v>65.444474090900002</v>
      </c>
      <c r="G328" s="11">
        <v>376329.92800000001</v>
      </c>
      <c r="H328" s="11">
        <v>1277471.0279999999</v>
      </c>
      <c r="I328" s="11">
        <v>120.148</v>
      </c>
      <c r="J328" s="12">
        <v>59</v>
      </c>
      <c r="K328" s="12">
        <v>9.8000000000000007</v>
      </c>
      <c r="L328" s="12">
        <v>34</v>
      </c>
      <c r="M328" s="11"/>
    </row>
    <row r="329" spans="1:13" ht="15">
      <c r="A329" s="37" t="str">
        <f t="shared" si="5"/>
        <v>C14</v>
      </c>
      <c r="B329" s="13" t="s">
        <v>122</v>
      </c>
      <c r="C329" s="13">
        <v>14</v>
      </c>
      <c r="D329" s="14" t="s">
        <v>112</v>
      </c>
      <c r="E329" s="39">
        <v>-164.66675312199999</v>
      </c>
      <c r="F329" s="39">
        <v>65.444475571799998</v>
      </c>
      <c r="G329" s="11">
        <v>376330.33600000001</v>
      </c>
      <c r="H329" s="11">
        <v>1277471.176</v>
      </c>
      <c r="I329" s="11">
        <v>120.238</v>
      </c>
      <c r="J329" s="12">
        <v>58</v>
      </c>
      <c r="K329" s="12">
        <v>12.5</v>
      </c>
      <c r="L329" s="12">
        <v>43</v>
      </c>
      <c r="M329" s="11"/>
    </row>
    <row r="330" spans="1:13" ht="15">
      <c r="A330" s="37" t="str">
        <f t="shared" si="5"/>
        <v>C14</v>
      </c>
      <c r="B330" s="13" t="s">
        <v>122</v>
      </c>
      <c r="C330" s="13">
        <v>14</v>
      </c>
      <c r="D330" s="14" t="s">
        <v>114</v>
      </c>
      <c r="E330" s="39">
        <v>-164.666758878</v>
      </c>
      <c r="F330" s="39">
        <v>65.444475739699996</v>
      </c>
      <c r="G330" s="11">
        <v>376330.07</v>
      </c>
      <c r="H330" s="11">
        <v>1277471.206</v>
      </c>
      <c r="I330" s="11">
        <v>120.16200000000001</v>
      </c>
      <c r="J330" s="12">
        <v>57</v>
      </c>
      <c r="K330" s="12">
        <v>9.5</v>
      </c>
      <c r="L330" s="12">
        <v>33</v>
      </c>
      <c r="M330" s="11"/>
    </row>
    <row r="331" spans="1:13" ht="15">
      <c r="A331" s="37" t="str">
        <f t="shared" si="5"/>
        <v>C15</v>
      </c>
      <c r="B331" s="13" t="s">
        <v>122</v>
      </c>
      <c r="C331" s="13">
        <v>15</v>
      </c>
      <c r="D331" s="14">
        <v>1</v>
      </c>
      <c r="E331" s="39">
        <v>-164.66676508</v>
      </c>
      <c r="F331" s="39">
        <v>65.444469490800003</v>
      </c>
      <c r="G331" s="11">
        <v>376329.75300000003</v>
      </c>
      <c r="H331" s="11">
        <v>1277470.5220000001</v>
      </c>
      <c r="I331" s="11">
        <v>120.152</v>
      </c>
      <c r="J331" s="12">
        <v>73</v>
      </c>
      <c r="K331" s="12">
        <v>10.9</v>
      </c>
      <c r="L331" s="12">
        <v>38</v>
      </c>
      <c r="M331" s="11"/>
    </row>
    <row r="332" spans="1:13" ht="15">
      <c r="A332" s="37" t="str">
        <f t="shared" si="5"/>
        <v>C15</v>
      </c>
      <c r="B332" s="13" t="s">
        <v>122</v>
      </c>
      <c r="C332" s="13">
        <v>15</v>
      </c>
      <c r="D332" s="14">
        <v>2</v>
      </c>
      <c r="E332" s="39">
        <v>-164.66675418899999</v>
      </c>
      <c r="F332" s="39">
        <v>65.444468462100005</v>
      </c>
      <c r="G332" s="11">
        <v>376330.25300000003</v>
      </c>
      <c r="H332" s="11">
        <v>1277470.3859999999</v>
      </c>
      <c r="I332" s="11">
        <v>120.161</v>
      </c>
      <c r="J332" s="12">
        <v>73</v>
      </c>
      <c r="K332" s="12">
        <v>11.2</v>
      </c>
      <c r="L332" s="12">
        <v>41</v>
      </c>
      <c r="M332" s="11"/>
    </row>
    <row r="333" spans="1:13" ht="15">
      <c r="A333" s="37" t="str">
        <f t="shared" si="5"/>
        <v>C15</v>
      </c>
      <c r="B333" s="13" t="s">
        <v>122</v>
      </c>
      <c r="C333" s="13">
        <v>15</v>
      </c>
      <c r="D333" s="14">
        <v>3</v>
      </c>
      <c r="E333" s="39">
        <v>-164.666756386</v>
      </c>
      <c r="F333" s="39">
        <v>65.444465039400001</v>
      </c>
      <c r="G333" s="11">
        <v>376330.13500000001</v>
      </c>
      <c r="H333" s="11">
        <v>1277470.0090000001</v>
      </c>
      <c r="I333" s="11">
        <v>120.108</v>
      </c>
      <c r="J333" s="12">
        <v>81</v>
      </c>
      <c r="K333" s="12">
        <v>10.9</v>
      </c>
      <c r="L333" s="12">
        <v>41</v>
      </c>
      <c r="M333" s="11"/>
    </row>
    <row r="334" spans="1:13" ht="15">
      <c r="A334" s="37" t="str">
        <f t="shared" si="5"/>
        <v>C15</v>
      </c>
      <c r="B334" s="13" t="s">
        <v>122</v>
      </c>
      <c r="C334" s="13">
        <v>15</v>
      </c>
      <c r="D334" s="14">
        <v>4</v>
      </c>
      <c r="E334" s="39">
        <v>-164.66676619399999</v>
      </c>
      <c r="F334" s="39">
        <v>65.444465808999993</v>
      </c>
      <c r="G334" s="11">
        <v>376329.68400000001</v>
      </c>
      <c r="H334" s="11">
        <v>1277470.1140000001</v>
      </c>
      <c r="I334" s="11">
        <v>120.10599999999999</v>
      </c>
      <c r="J334" s="12">
        <v>77</v>
      </c>
      <c r="K334" s="12">
        <v>11.1</v>
      </c>
      <c r="L334" s="12">
        <v>34</v>
      </c>
      <c r="M334" s="11"/>
    </row>
    <row r="335" spans="1:13" ht="15">
      <c r="A335" s="37" t="str">
        <f t="shared" si="5"/>
        <v>C15</v>
      </c>
      <c r="B335" s="13" t="s">
        <v>122</v>
      </c>
      <c r="C335" s="13">
        <v>15</v>
      </c>
      <c r="D335" s="14" t="s">
        <v>112</v>
      </c>
      <c r="E335" s="39">
        <v>-164.66675812400001</v>
      </c>
      <c r="F335" s="39">
        <v>65.444467486099995</v>
      </c>
      <c r="G335" s="11">
        <v>376330.06599999999</v>
      </c>
      <c r="H335" s="11">
        <v>1277470.2849999999</v>
      </c>
      <c r="I335" s="11">
        <v>120.22</v>
      </c>
      <c r="J335" s="12">
        <v>27</v>
      </c>
      <c r="K335" s="12">
        <v>15.2</v>
      </c>
      <c r="L335" s="12">
        <v>48</v>
      </c>
      <c r="M335" s="11"/>
    </row>
    <row r="336" spans="1:13" ht="15">
      <c r="A336" s="37" t="str">
        <f t="shared" si="5"/>
        <v>C15</v>
      </c>
      <c r="B336" s="13" t="s">
        <v>122</v>
      </c>
      <c r="C336" s="13">
        <v>15</v>
      </c>
      <c r="D336" s="14" t="s">
        <v>114</v>
      </c>
      <c r="E336" s="39">
        <v>-164.66676143000001</v>
      </c>
      <c r="F336" s="39">
        <v>65.4444664854</v>
      </c>
      <c r="G336" s="11">
        <v>376329.908</v>
      </c>
      <c r="H336" s="11">
        <v>1277470.18</v>
      </c>
      <c r="I336" s="11">
        <v>120.11</v>
      </c>
      <c r="J336" s="12">
        <v>66</v>
      </c>
      <c r="K336" s="12">
        <v>10.199999999999999</v>
      </c>
      <c r="L336" s="12">
        <v>35</v>
      </c>
      <c r="M336" s="11"/>
    </row>
    <row r="337" spans="1:13" ht="15">
      <c r="A337" s="37" t="str">
        <f t="shared" si="5"/>
        <v>D00</v>
      </c>
      <c r="B337" s="13" t="s">
        <v>127</v>
      </c>
      <c r="C337" s="13">
        <v>0</v>
      </c>
      <c r="D337" s="14">
        <v>1</v>
      </c>
      <c r="E337" s="39">
        <v>-164.66668861400001</v>
      </c>
      <c r="F337" s="39">
        <v>65.444609238499993</v>
      </c>
      <c r="G337" s="11">
        <v>376333.95699999999</v>
      </c>
      <c r="H337" s="11">
        <v>1277485.9410000001</v>
      </c>
      <c r="I337" s="11">
        <v>121.13800000000001</v>
      </c>
      <c r="J337" s="11">
        <v>38</v>
      </c>
      <c r="K337" s="11">
        <v>16.399999999999999</v>
      </c>
      <c r="L337" s="11">
        <v>63</v>
      </c>
      <c r="M337" s="11"/>
    </row>
    <row r="338" spans="1:13" ht="15">
      <c r="A338" s="37" t="str">
        <f t="shared" si="5"/>
        <v>D00</v>
      </c>
      <c r="B338" s="13" t="s">
        <v>127</v>
      </c>
      <c r="C338" s="13">
        <v>0</v>
      </c>
      <c r="D338" s="14">
        <v>2</v>
      </c>
      <c r="E338" s="39">
        <v>-164.66668049399999</v>
      </c>
      <c r="F338" s="39">
        <v>65.444611706399996</v>
      </c>
      <c r="G338" s="11">
        <v>376334.34499999997</v>
      </c>
      <c r="H338" s="11">
        <v>1277486.2</v>
      </c>
      <c r="I338" s="11">
        <v>120.991</v>
      </c>
      <c r="J338" s="11">
        <v>56</v>
      </c>
      <c r="K338" s="11">
        <v>12.9</v>
      </c>
      <c r="L338" s="11">
        <v>47</v>
      </c>
      <c r="M338" s="11"/>
    </row>
    <row r="339" spans="1:13" ht="15">
      <c r="A339" s="37" t="str">
        <f t="shared" si="5"/>
        <v>D00</v>
      </c>
      <c r="B339" s="13" t="s">
        <v>127</v>
      </c>
      <c r="C339" s="13">
        <v>0</v>
      </c>
      <c r="D339" s="14">
        <v>3</v>
      </c>
      <c r="E339" s="39">
        <v>-164.666675922</v>
      </c>
      <c r="F339" s="39">
        <v>65.444608115799994</v>
      </c>
      <c r="G339" s="11">
        <v>376334.54</v>
      </c>
      <c r="H339" s="11">
        <v>1277485.791</v>
      </c>
      <c r="I339" s="11">
        <v>120.941</v>
      </c>
      <c r="J339" s="11">
        <v>89</v>
      </c>
      <c r="K339" s="11">
        <v>11.2</v>
      </c>
      <c r="L339" s="11">
        <v>42</v>
      </c>
      <c r="M339" s="11"/>
    </row>
    <row r="340" spans="1:13" ht="15">
      <c r="A340" s="37" t="str">
        <f t="shared" si="5"/>
        <v>D00</v>
      </c>
      <c r="B340" s="13" t="s">
        <v>127</v>
      </c>
      <c r="C340" s="13">
        <v>0</v>
      </c>
      <c r="D340" s="14">
        <v>4</v>
      </c>
      <c r="E340" s="39">
        <v>-164.666684511</v>
      </c>
      <c r="F340" s="39">
        <v>65.444605810200002</v>
      </c>
      <c r="G340" s="11">
        <v>376334.13099999999</v>
      </c>
      <c r="H340" s="11">
        <v>1277485.551</v>
      </c>
      <c r="I340" s="11">
        <v>120.955</v>
      </c>
      <c r="J340" s="11">
        <v>73</v>
      </c>
      <c r="K340" s="11">
        <v>11.7</v>
      </c>
      <c r="L340" s="11">
        <v>46</v>
      </c>
      <c r="M340" s="11"/>
    </row>
    <row r="341" spans="1:13" ht="15">
      <c r="A341" s="37" t="str">
        <f t="shared" si="5"/>
        <v>D00</v>
      </c>
      <c r="B341" s="13" t="s">
        <v>127</v>
      </c>
      <c r="C341" s="13">
        <v>0</v>
      </c>
      <c r="D341" s="14" t="s">
        <v>112</v>
      </c>
      <c r="E341" s="39">
        <v>-164.66667965400001</v>
      </c>
      <c r="F341" s="39">
        <v>65.4446106531</v>
      </c>
      <c r="G341" s="11">
        <v>376334.37900000002</v>
      </c>
      <c r="H341" s="11">
        <v>1277486.081</v>
      </c>
      <c r="I341" s="11">
        <v>121.04300000000001</v>
      </c>
      <c r="J341" s="11">
        <v>36</v>
      </c>
      <c r="K341" s="11">
        <v>13.4</v>
      </c>
      <c r="L341" s="11">
        <v>55</v>
      </c>
      <c r="M341" s="11"/>
    </row>
    <row r="342" spans="1:13" ht="15">
      <c r="A342" s="37" t="str">
        <f t="shared" si="5"/>
        <v>D00</v>
      </c>
      <c r="B342" s="13" t="s">
        <v>127</v>
      </c>
      <c r="C342" s="13">
        <v>0</v>
      </c>
      <c r="D342" s="14" t="s">
        <v>114</v>
      </c>
      <c r="E342" s="39">
        <v>-164.666679821</v>
      </c>
      <c r="F342" s="39">
        <v>65.444610605199998</v>
      </c>
      <c r="G342" s="11">
        <v>376334.37099999998</v>
      </c>
      <c r="H342" s="11">
        <v>1277486.0759999999</v>
      </c>
      <c r="I342" s="11">
        <v>121.051</v>
      </c>
      <c r="J342" s="11">
        <v>70</v>
      </c>
      <c r="K342" s="11">
        <v>11.4</v>
      </c>
      <c r="L342" s="11">
        <v>44</v>
      </c>
      <c r="M342" s="11"/>
    </row>
    <row r="343" spans="1:13" ht="15">
      <c r="A343" s="37" t="str">
        <f t="shared" si="5"/>
        <v>D01</v>
      </c>
      <c r="B343" s="13" t="s">
        <v>126</v>
      </c>
      <c r="C343" s="13">
        <v>1</v>
      </c>
      <c r="D343" s="14">
        <v>1</v>
      </c>
      <c r="E343" s="39">
        <v>-164.66667798099999</v>
      </c>
      <c r="F343" s="39">
        <v>65.444601006499994</v>
      </c>
      <c r="G343" s="11">
        <v>376334.41100000002</v>
      </c>
      <c r="H343" s="11">
        <v>1277485.003</v>
      </c>
      <c r="I343" s="11">
        <v>120.892</v>
      </c>
      <c r="J343" s="12">
        <v>83</v>
      </c>
      <c r="K343" s="12">
        <v>10.5</v>
      </c>
      <c r="L343" s="12">
        <v>45</v>
      </c>
      <c r="M343" s="11"/>
    </row>
    <row r="344" spans="1:13" ht="15">
      <c r="A344" s="37" t="str">
        <f t="shared" si="5"/>
        <v>D01</v>
      </c>
      <c r="B344" s="13" t="s">
        <v>126</v>
      </c>
      <c r="C344" s="13">
        <v>1</v>
      </c>
      <c r="D344" s="14">
        <v>2</v>
      </c>
      <c r="E344" s="39">
        <v>-164.66666920500001</v>
      </c>
      <c r="F344" s="39">
        <v>65.4446027499</v>
      </c>
      <c r="G344" s="11">
        <v>376334.826</v>
      </c>
      <c r="H344" s="11">
        <v>1277485.18</v>
      </c>
      <c r="I344" s="11">
        <v>120.905</v>
      </c>
      <c r="J344" s="12">
        <v>83</v>
      </c>
      <c r="K344" s="12">
        <v>11.5</v>
      </c>
      <c r="L344" s="12">
        <v>40</v>
      </c>
      <c r="M344" s="11"/>
    </row>
    <row r="345" spans="1:13" ht="15">
      <c r="A345" s="37" t="str">
        <f t="shared" si="5"/>
        <v>D01</v>
      </c>
      <c r="B345" s="13" t="s">
        <v>126</v>
      </c>
      <c r="C345" s="13">
        <v>1</v>
      </c>
      <c r="D345" s="14">
        <v>3</v>
      </c>
      <c r="E345" s="39">
        <v>-164.66666467900001</v>
      </c>
      <c r="F345" s="39">
        <v>65.444599616299996</v>
      </c>
      <c r="G345" s="11">
        <v>376335.02100000001</v>
      </c>
      <c r="H345" s="11">
        <v>1277484.8219999999</v>
      </c>
      <c r="I345" s="11">
        <v>120.892</v>
      </c>
      <c r="J345" s="12">
        <v>78</v>
      </c>
      <c r="K345" s="12">
        <v>10.3</v>
      </c>
      <c r="L345" s="12">
        <v>40</v>
      </c>
      <c r="M345" s="11"/>
    </row>
    <row r="346" spans="1:13" ht="15">
      <c r="A346" s="37" t="str">
        <f t="shared" si="5"/>
        <v>D01</v>
      </c>
      <c r="B346" s="13" t="s">
        <v>126</v>
      </c>
      <c r="C346" s="13">
        <v>1</v>
      </c>
      <c r="D346" s="14">
        <v>4</v>
      </c>
      <c r="E346" s="39">
        <v>-164.66667394999999</v>
      </c>
      <c r="F346" s="39">
        <v>65.444597442299994</v>
      </c>
      <c r="G346" s="11">
        <v>376334.58100000001</v>
      </c>
      <c r="H346" s="11">
        <v>1277484.598</v>
      </c>
      <c r="I346" s="11">
        <v>120.822</v>
      </c>
      <c r="J346" s="12">
        <v>94</v>
      </c>
      <c r="K346" s="12">
        <v>10.8</v>
      </c>
      <c r="L346" s="12">
        <v>41</v>
      </c>
      <c r="M346" s="11"/>
    </row>
    <row r="347" spans="1:13" ht="15">
      <c r="A347" s="37" t="str">
        <f t="shared" si="5"/>
        <v>D01</v>
      </c>
      <c r="B347" s="13" t="s">
        <v>126</v>
      </c>
      <c r="C347" s="13">
        <v>1</v>
      </c>
      <c r="D347" s="14" t="s">
        <v>112</v>
      </c>
      <c r="E347" s="39">
        <v>-164.66666910500001</v>
      </c>
      <c r="F347" s="39">
        <v>65.444598165000002</v>
      </c>
      <c r="G347" s="11">
        <v>376334.80900000001</v>
      </c>
      <c r="H347" s="11">
        <v>1277484.669</v>
      </c>
      <c r="I347" s="11">
        <v>121.075</v>
      </c>
      <c r="J347" s="12">
        <v>54</v>
      </c>
      <c r="K347" s="12">
        <v>15.2</v>
      </c>
      <c r="L347" s="12">
        <v>61</v>
      </c>
      <c r="M347" s="11"/>
    </row>
    <row r="348" spans="1:13" ht="15">
      <c r="A348" s="37" t="str">
        <f t="shared" si="5"/>
        <v>D01</v>
      </c>
      <c r="B348" s="13" t="s">
        <v>126</v>
      </c>
      <c r="C348" s="13">
        <v>1</v>
      </c>
      <c r="D348" s="14" t="s">
        <v>114</v>
      </c>
      <c r="E348" s="39">
        <v>-164.66666903699999</v>
      </c>
      <c r="F348" s="39">
        <v>65.444600670499995</v>
      </c>
      <c r="G348" s="11">
        <v>376334.82400000002</v>
      </c>
      <c r="H348" s="11">
        <v>1277484.9480000001</v>
      </c>
      <c r="I348" s="11">
        <v>120.887</v>
      </c>
      <c r="J348" s="12">
        <v>96</v>
      </c>
      <c r="K348" s="12">
        <v>11.3</v>
      </c>
      <c r="L348" s="12">
        <v>40</v>
      </c>
      <c r="M348" s="11"/>
    </row>
    <row r="349" spans="1:13" ht="15">
      <c r="A349" s="37" t="str">
        <f t="shared" si="5"/>
        <v>D02</v>
      </c>
      <c r="B349" s="13" t="s">
        <v>126</v>
      </c>
      <c r="C349" s="13">
        <v>2</v>
      </c>
      <c r="D349" s="14">
        <v>1</v>
      </c>
      <c r="E349" s="39">
        <v>-164.66666797900001</v>
      </c>
      <c r="F349" s="39">
        <v>65.444593032599997</v>
      </c>
      <c r="G349" s="11">
        <v>376334.837</v>
      </c>
      <c r="H349" s="11">
        <v>1277484.095</v>
      </c>
      <c r="I349" s="11">
        <v>120.79600000000001</v>
      </c>
      <c r="J349" s="12">
        <v>103</v>
      </c>
      <c r="K349" s="12">
        <v>10.4</v>
      </c>
      <c r="L349" s="12">
        <v>40</v>
      </c>
      <c r="M349" s="11"/>
    </row>
    <row r="350" spans="1:13" ht="15">
      <c r="A350" s="37" t="str">
        <f t="shared" si="5"/>
        <v>D02</v>
      </c>
      <c r="B350" s="13" t="s">
        <v>126</v>
      </c>
      <c r="C350" s="13">
        <v>2</v>
      </c>
      <c r="D350" s="14">
        <v>2</v>
      </c>
      <c r="E350" s="39">
        <v>-164.666658426</v>
      </c>
      <c r="F350" s="39">
        <v>65.444594556400006</v>
      </c>
      <c r="G350" s="11">
        <v>376335.28700000001</v>
      </c>
      <c r="H350" s="11">
        <v>1277484.246</v>
      </c>
      <c r="I350" s="11">
        <v>120.824</v>
      </c>
      <c r="J350" s="12">
        <v>81</v>
      </c>
      <c r="K350" s="12">
        <v>10.199999999999999</v>
      </c>
      <c r="L350" s="12">
        <v>40</v>
      </c>
      <c r="M350" s="11"/>
    </row>
    <row r="351" spans="1:13" ht="15">
      <c r="A351" s="37" t="str">
        <f t="shared" si="5"/>
        <v>D02</v>
      </c>
      <c r="B351" s="13" t="s">
        <v>126</v>
      </c>
      <c r="C351" s="13">
        <v>2</v>
      </c>
      <c r="D351" s="14">
        <v>3</v>
      </c>
      <c r="E351" s="39">
        <v>-164.66665266199999</v>
      </c>
      <c r="F351" s="39">
        <v>65.444591767700004</v>
      </c>
      <c r="G351" s="11">
        <v>376335.54100000003</v>
      </c>
      <c r="H351" s="11">
        <v>1277483.9240000001</v>
      </c>
      <c r="I351" s="11">
        <v>120.83799999999999</v>
      </c>
      <c r="J351" s="12">
        <v>81</v>
      </c>
      <c r="K351" s="12">
        <v>10.6</v>
      </c>
      <c r="L351" s="12">
        <v>39</v>
      </c>
      <c r="M351" s="11"/>
    </row>
    <row r="352" spans="1:13" ht="15">
      <c r="A352" s="37" t="str">
        <f t="shared" si="5"/>
        <v>D02</v>
      </c>
      <c r="B352" s="13" t="s">
        <v>126</v>
      </c>
      <c r="C352" s="13">
        <v>2</v>
      </c>
      <c r="D352" s="14">
        <v>4</v>
      </c>
      <c r="E352" s="39">
        <v>-164.66666278700001</v>
      </c>
      <c r="F352" s="39">
        <v>65.4445895068</v>
      </c>
      <c r="G352" s="11">
        <v>376335.06099999999</v>
      </c>
      <c r="H352" s="11">
        <v>1277483.692</v>
      </c>
      <c r="I352" s="11">
        <v>120.789</v>
      </c>
      <c r="J352" s="12">
        <v>83</v>
      </c>
      <c r="K352" s="12">
        <v>9.6999999999999993</v>
      </c>
      <c r="L352" s="12">
        <v>39</v>
      </c>
      <c r="M352" s="11"/>
    </row>
    <row r="353" spans="1:13" ht="15">
      <c r="A353" s="37" t="str">
        <f t="shared" si="5"/>
        <v>D02</v>
      </c>
      <c r="B353" s="13" t="s">
        <v>126</v>
      </c>
      <c r="C353" s="13">
        <v>2</v>
      </c>
      <c r="D353" s="14" t="s">
        <v>112</v>
      </c>
      <c r="E353" s="39">
        <v>-164.66665671300001</v>
      </c>
      <c r="F353" s="39">
        <v>65.444591301399996</v>
      </c>
      <c r="G353" s="11">
        <v>376335.35100000002</v>
      </c>
      <c r="H353" s="11">
        <v>1277483.8799999999</v>
      </c>
      <c r="I353" s="11">
        <v>121.01900000000001</v>
      </c>
      <c r="J353" s="12">
        <v>33</v>
      </c>
      <c r="K353" s="12">
        <v>14.3</v>
      </c>
      <c r="L353" s="12">
        <v>59</v>
      </c>
      <c r="M353" s="11"/>
    </row>
    <row r="354" spans="1:13" ht="15">
      <c r="A354" s="37" t="str">
        <f t="shared" si="5"/>
        <v>D02</v>
      </c>
      <c r="B354" s="13" t="s">
        <v>126</v>
      </c>
      <c r="C354" s="13">
        <v>2</v>
      </c>
      <c r="D354" s="14" t="s">
        <v>114</v>
      </c>
      <c r="E354" s="39">
        <v>-164.666663083</v>
      </c>
      <c r="F354" s="39">
        <v>65.444593262500007</v>
      </c>
      <c r="G354" s="11">
        <v>376335.065</v>
      </c>
      <c r="H354" s="11">
        <v>1277484.111</v>
      </c>
      <c r="I354" s="11">
        <v>120.813</v>
      </c>
      <c r="J354" s="12">
        <v>94</v>
      </c>
      <c r="K354" s="12">
        <v>10.6</v>
      </c>
      <c r="L354" s="12">
        <v>40</v>
      </c>
      <c r="M354" s="11"/>
    </row>
    <row r="355" spans="1:13" ht="15">
      <c r="A355" s="37" t="str">
        <f t="shared" si="5"/>
        <v>D03</v>
      </c>
      <c r="B355" s="13" t="s">
        <v>126</v>
      </c>
      <c r="C355" s="13">
        <v>3</v>
      </c>
      <c r="D355" s="14">
        <v>1</v>
      </c>
      <c r="E355" s="39">
        <v>-164.66665714000001</v>
      </c>
      <c r="F355" s="39">
        <v>65.444585531300007</v>
      </c>
      <c r="G355" s="11">
        <v>376335.304</v>
      </c>
      <c r="H355" s="11">
        <v>1277483.2379999999</v>
      </c>
      <c r="I355" s="11">
        <v>120.77</v>
      </c>
      <c r="J355" s="12">
        <v>85</v>
      </c>
      <c r="K355" s="12">
        <v>10</v>
      </c>
      <c r="L355" s="12">
        <v>39</v>
      </c>
      <c r="M355" s="11"/>
    </row>
    <row r="356" spans="1:13" ht="15">
      <c r="A356" s="37" t="str">
        <f t="shared" si="5"/>
        <v>D03</v>
      </c>
      <c r="B356" s="13" t="s">
        <v>126</v>
      </c>
      <c r="C356" s="13">
        <v>3</v>
      </c>
      <c r="D356" s="14">
        <v>2</v>
      </c>
      <c r="E356" s="39">
        <v>-164.66664930300001</v>
      </c>
      <c r="F356" s="39">
        <v>65.444588021100003</v>
      </c>
      <c r="G356" s="11">
        <v>376335.679</v>
      </c>
      <c r="H356" s="11">
        <v>1277483.5</v>
      </c>
      <c r="I356" s="11">
        <v>120.837</v>
      </c>
      <c r="J356" s="12">
        <v>86</v>
      </c>
      <c r="K356" s="12">
        <v>12.3</v>
      </c>
      <c r="L356" s="12">
        <v>44</v>
      </c>
      <c r="M356" s="11"/>
    </row>
    <row r="357" spans="1:13" ht="15">
      <c r="A357" s="37" t="str">
        <f t="shared" si="5"/>
        <v>D03</v>
      </c>
      <c r="B357" s="13" t="s">
        <v>126</v>
      </c>
      <c r="C357" s="13">
        <v>3</v>
      </c>
      <c r="D357" s="14">
        <v>3</v>
      </c>
      <c r="E357" s="39">
        <v>-164.66664572600001</v>
      </c>
      <c r="F357" s="39">
        <v>65.444584035999995</v>
      </c>
      <c r="G357" s="11">
        <v>376335.826</v>
      </c>
      <c r="H357" s="11">
        <v>1277483.0490000001</v>
      </c>
      <c r="I357" s="11">
        <v>120.80800000000001</v>
      </c>
      <c r="J357" s="12">
        <v>76</v>
      </c>
      <c r="K357" s="12">
        <v>11.6</v>
      </c>
      <c r="L357" s="12">
        <v>50</v>
      </c>
      <c r="M357" s="11"/>
    </row>
    <row r="358" spans="1:13" ht="15">
      <c r="A358" s="37" t="str">
        <f t="shared" si="5"/>
        <v>D03</v>
      </c>
      <c r="B358" s="13" t="s">
        <v>126</v>
      </c>
      <c r="C358" s="13">
        <v>3</v>
      </c>
      <c r="D358" s="14">
        <v>4</v>
      </c>
      <c r="E358" s="39">
        <v>-164.66665255300001</v>
      </c>
      <c r="F358" s="39">
        <v>65.444581797400005</v>
      </c>
      <c r="G358" s="11">
        <v>376335.49900000001</v>
      </c>
      <c r="H358" s="11">
        <v>1277482.8130000001</v>
      </c>
      <c r="I358" s="11">
        <v>120.755</v>
      </c>
      <c r="J358" s="12">
        <v>77</v>
      </c>
      <c r="K358" s="12">
        <v>10.1</v>
      </c>
      <c r="L358" s="12">
        <v>46</v>
      </c>
      <c r="M358" s="11"/>
    </row>
    <row r="359" spans="1:13" ht="15">
      <c r="A359" s="37" t="str">
        <f t="shared" si="5"/>
        <v>D03</v>
      </c>
      <c r="B359" s="13" t="s">
        <v>126</v>
      </c>
      <c r="C359" s="13">
        <v>3</v>
      </c>
      <c r="D359" s="14" t="s">
        <v>112</v>
      </c>
      <c r="E359" s="39">
        <v>-164.66665208699999</v>
      </c>
      <c r="F359" s="39">
        <v>65.444586760299998</v>
      </c>
      <c r="G359" s="11">
        <v>376335.54399999999</v>
      </c>
      <c r="H359" s="11">
        <v>1277483.365</v>
      </c>
      <c r="I359" s="11">
        <v>121.042</v>
      </c>
      <c r="J359" s="12">
        <v>28</v>
      </c>
      <c r="K359" s="12">
        <v>15.8</v>
      </c>
      <c r="L359" s="12">
        <v>66</v>
      </c>
      <c r="M359" s="11"/>
    </row>
    <row r="360" spans="1:13" ht="15">
      <c r="A360" s="37" t="str">
        <f t="shared" si="5"/>
        <v>D03</v>
      </c>
      <c r="B360" s="13" t="s">
        <v>126</v>
      </c>
      <c r="C360" s="13">
        <v>3</v>
      </c>
      <c r="D360" s="14" t="s">
        <v>114</v>
      </c>
      <c r="E360" s="39">
        <v>-164.66665326</v>
      </c>
      <c r="F360" s="39">
        <v>65.444583445500001</v>
      </c>
      <c r="G360" s="11">
        <v>376335.47399999999</v>
      </c>
      <c r="H360" s="11">
        <v>1277482.9979999999</v>
      </c>
      <c r="I360" s="11">
        <v>120.774</v>
      </c>
      <c r="J360" s="12">
        <v>82</v>
      </c>
      <c r="K360" s="12">
        <v>10</v>
      </c>
      <c r="L360" s="12">
        <v>44</v>
      </c>
      <c r="M360" s="11"/>
    </row>
    <row r="361" spans="1:13" ht="15">
      <c r="A361" s="37" t="str">
        <f t="shared" si="5"/>
        <v>D04</v>
      </c>
      <c r="B361" s="13" t="s">
        <v>126</v>
      </c>
      <c r="C361" s="13">
        <v>4</v>
      </c>
      <c r="D361" s="14">
        <v>1</v>
      </c>
      <c r="E361" s="39">
        <v>-164.666648208</v>
      </c>
      <c r="F361" s="39">
        <v>65.444577053900005</v>
      </c>
      <c r="G361" s="11">
        <v>376335.67800000001</v>
      </c>
      <c r="H361" s="11">
        <v>1277482.2760000001</v>
      </c>
      <c r="I361" s="11">
        <v>120.732</v>
      </c>
      <c r="J361" s="12">
        <v>82</v>
      </c>
      <c r="K361" s="12">
        <v>11.1</v>
      </c>
      <c r="L361" s="12">
        <v>44</v>
      </c>
      <c r="M361" s="11"/>
    </row>
    <row r="362" spans="1:13" ht="15">
      <c r="A362" s="37" t="str">
        <f t="shared" si="5"/>
        <v>D04</v>
      </c>
      <c r="B362" s="13" t="s">
        <v>126</v>
      </c>
      <c r="C362" s="13">
        <v>4</v>
      </c>
      <c r="D362" s="14">
        <v>2</v>
      </c>
      <c r="E362" s="39">
        <v>-164.66663981400001</v>
      </c>
      <c r="F362" s="39">
        <v>65.444579786899993</v>
      </c>
      <c r="G362" s="11">
        <v>376336.08</v>
      </c>
      <c r="H362" s="11">
        <v>1277482.564</v>
      </c>
      <c r="I362" s="11">
        <v>120.759</v>
      </c>
      <c r="J362" s="12">
        <v>76</v>
      </c>
      <c r="K362" s="12">
        <v>11.1</v>
      </c>
      <c r="L362" s="12">
        <v>45</v>
      </c>
      <c r="M362" s="11"/>
    </row>
    <row r="363" spans="1:13" ht="15">
      <c r="A363" s="37" t="str">
        <f t="shared" si="5"/>
        <v>D04</v>
      </c>
      <c r="B363" s="13" t="s">
        <v>126</v>
      </c>
      <c r="C363" s="13">
        <v>4</v>
      </c>
      <c r="D363" s="14">
        <v>3</v>
      </c>
      <c r="E363" s="39">
        <v>-164.66663405400001</v>
      </c>
      <c r="F363" s="39">
        <v>65.444575974900005</v>
      </c>
      <c r="G363" s="11">
        <v>376336.32900000003</v>
      </c>
      <c r="H363" s="11">
        <v>1277482.128</v>
      </c>
      <c r="I363" s="11">
        <v>120.751</v>
      </c>
      <c r="J363" s="12">
        <v>79</v>
      </c>
      <c r="K363" s="12">
        <v>11.4</v>
      </c>
      <c r="L363" s="12">
        <v>44</v>
      </c>
      <c r="M363" s="11"/>
    </row>
    <row r="364" spans="1:13" ht="15">
      <c r="A364" s="37" t="str">
        <f t="shared" si="5"/>
        <v>D04</v>
      </c>
      <c r="B364" s="13" t="s">
        <v>126</v>
      </c>
      <c r="C364" s="13">
        <v>4</v>
      </c>
      <c r="D364" s="14">
        <v>4</v>
      </c>
      <c r="E364" s="39">
        <v>-164.66664303100001</v>
      </c>
      <c r="F364" s="39">
        <v>65.444573671399993</v>
      </c>
      <c r="G364" s="11">
        <v>376335.902</v>
      </c>
      <c r="H364" s="11">
        <v>1277481.889</v>
      </c>
      <c r="I364" s="11">
        <v>120.72</v>
      </c>
      <c r="J364" s="12">
        <v>82</v>
      </c>
      <c r="K364" s="12">
        <v>11.2</v>
      </c>
      <c r="L364" s="12">
        <v>41</v>
      </c>
      <c r="M364" s="11"/>
    </row>
    <row r="365" spans="1:13" ht="15">
      <c r="A365" s="37" t="str">
        <f t="shared" si="5"/>
        <v>D04</v>
      </c>
      <c r="B365" s="13" t="s">
        <v>126</v>
      </c>
      <c r="C365" s="13">
        <v>4</v>
      </c>
      <c r="D365" s="14" t="s">
        <v>112</v>
      </c>
      <c r="E365" s="39">
        <v>-164.66664124100001</v>
      </c>
      <c r="F365" s="39">
        <v>65.444578550000003</v>
      </c>
      <c r="G365" s="11">
        <v>376336.00799999997</v>
      </c>
      <c r="H365" s="11">
        <v>1277482.429</v>
      </c>
      <c r="I365" s="11">
        <v>120.95</v>
      </c>
      <c r="J365" s="12">
        <v>20</v>
      </c>
      <c r="K365" s="12">
        <v>17</v>
      </c>
      <c r="L365" s="12">
        <v>64</v>
      </c>
      <c r="M365" s="11"/>
    </row>
    <row r="366" spans="1:13" ht="15">
      <c r="A366" s="37" t="str">
        <f t="shared" si="5"/>
        <v>D04</v>
      </c>
      <c r="B366" s="13" t="s">
        <v>126</v>
      </c>
      <c r="C366" s="13">
        <v>4</v>
      </c>
      <c r="D366" s="14" t="s">
        <v>114</v>
      </c>
      <c r="E366" s="39">
        <v>-164.66663670400001</v>
      </c>
      <c r="F366" s="39">
        <v>65.444576574500005</v>
      </c>
      <c r="G366" s="11">
        <v>376336.20899999997</v>
      </c>
      <c r="H366" s="11">
        <v>1277482.2</v>
      </c>
      <c r="I366" s="11">
        <v>120.756</v>
      </c>
      <c r="J366" s="12">
        <v>75</v>
      </c>
      <c r="K366" s="12">
        <v>11.4</v>
      </c>
      <c r="L366" s="12">
        <v>46</v>
      </c>
      <c r="M366" s="11"/>
    </row>
    <row r="367" spans="1:13" ht="15">
      <c r="A367" s="37" t="str">
        <f t="shared" si="5"/>
        <v>D05</v>
      </c>
      <c r="B367" s="13" t="s">
        <v>126</v>
      </c>
      <c r="C367" s="13">
        <v>5</v>
      </c>
      <c r="D367" s="14">
        <v>1</v>
      </c>
      <c r="E367" s="39">
        <v>-164.666637874</v>
      </c>
      <c r="F367" s="39">
        <v>65.444569211499996</v>
      </c>
      <c r="G367" s="11">
        <v>376336.12</v>
      </c>
      <c r="H367" s="11">
        <v>1277481.382</v>
      </c>
      <c r="I367" s="11">
        <v>120.666</v>
      </c>
      <c r="J367" s="12">
        <v>59</v>
      </c>
      <c r="K367" s="12">
        <v>10.3</v>
      </c>
      <c r="L367" s="12">
        <v>37</v>
      </c>
      <c r="M367" s="11"/>
    </row>
    <row r="368" spans="1:13" ht="15">
      <c r="A368" s="37" t="str">
        <f t="shared" si="5"/>
        <v>D05</v>
      </c>
      <c r="B368" s="13" t="s">
        <v>126</v>
      </c>
      <c r="C368" s="13">
        <v>5</v>
      </c>
      <c r="D368" s="14">
        <v>2</v>
      </c>
      <c r="E368" s="39">
        <v>-164.666629822</v>
      </c>
      <c r="F368" s="39">
        <v>65.444571283299993</v>
      </c>
      <c r="G368" s="11">
        <v>376336.50300000003</v>
      </c>
      <c r="H368" s="11">
        <v>1277481.5970000001</v>
      </c>
      <c r="I368" s="11">
        <v>120.753</v>
      </c>
      <c r="J368" s="12">
        <v>57</v>
      </c>
      <c r="K368" s="12">
        <v>12.7</v>
      </c>
      <c r="L368" s="12">
        <v>46</v>
      </c>
      <c r="M368" s="11"/>
    </row>
    <row r="369" spans="1:13" ht="15">
      <c r="A369" s="37" t="str">
        <f t="shared" si="5"/>
        <v>D05</v>
      </c>
      <c r="B369" s="13" t="s">
        <v>126</v>
      </c>
      <c r="C369" s="13">
        <v>5</v>
      </c>
      <c r="D369" s="14">
        <v>3</v>
      </c>
      <c r="E369" s="39">
        <v>-164.66662510200001</v>
      </c>
      <c r="F369" s="39">
        <v>65.444567722299993</v>
      </c>
      <c r="G369" s="11">
        <v>376336.70500000002</v>
      </c>
      <c r="H369" s="11">
        <v>1277481.1910000001</v>
      </c>
      <c r="I369" s="11">
        <v>120.71899999999999</v>
      </c>
      <c r="J369" s="12">
        <v>62</v>
      </c>
      <c r="K369" s="12">
        <v>12.4</v>
      </c>
      <c r="L369" s="12">
        <v>45</v>
      </c>
      <c r="M369" s="11"/>
    </row>
    <row r="370" spans="1:13" ht="15">
      <c r="A370" s="37" t="str">
        <f t="shared" si="5"/>
        <v>D05</v>
      </c>
      <c r="B370" s="13" t="s">
        <v>126</v>
      </c>
      <c r="C370" s="13">
        <v>5</v>
      </c>
      <c r="D370" s="14">
        <v>4</v>
      </c>
      <c r="E370" s="39">
        <v>-164.666633225</v>
      </c>
      <c r="F370" s="39">
        <v>65.444566142900001</v>
      </c>
      <c r="G370" s="11">
        <v>376336.321</v>
      </c>
      <c r="H370" s="11">
        <v>1277481.031</v>
      </c>
      <c r="I370" s="11">
        <v>120.711</v>
      </c>
      <c r="J370" s="12">
        <v>17</v>
      </c>
      <c r="K370" s="12">
        <v>12</v>
      </c>
      <c r="L370" s="12">
        <v>44</v>
      </c>
      <c r="M370" s="11"/>
    </row>
    <row r="371" spans="1:13" ht="15">
      <c r="A371" s="37" t="str">
        <f t="shared" si="5"/>
        <v>D05</v>
      </c>
      <c r="B371" s="13" t="s">
        <v>126</v>
      </c>
      <c r="C371" s="13">
        <v>5</v>
      </c>
      <c r="D371" s="14" t="s">
        <v>112</v>
      </c>
      <c r="E371" s="39">
        <v>-164.66662782500001</v>
      </c>
      <c r="F371" s="39">
        <v>65.444568410299993</v>
      </c>
      <c r="G371" s="11">
        <v>376336.58199999999</v>
      </c>
      <c r="H371" s="11">
        <v>1277481.273</v>
      </c>
      <c r="I371" s="11">
        <v>120.745</v>
      </c>
      <c r="J371" s="12">
        <v>69</v>
      </c>
      <c r="K371" s="12">
        <v>12.7</v>
      </c>
      <c r="L371" s="12">
        <v>48</v>
      </c>
      <c r="M371" s="11"/>
    </row>
    <row r="372" spans="1:13" ht="15">
      <c r="A372" s="37" t="str">
        <f t="shared" si="5"/>
        <v>D05</v>
      </c>
      <c r="B372" s="13" t="s">
        <v>126</v>
      </c>
      <c r="C372" s="13">
        <v>5</v>
      </c>
      <c r="D372" s="14" t="s">
        <v>114</v>
      </c>
      <c r="E372" s="39">
        <v>-164.666634509</v>
      </c>
      <c r="F372" s="39">
        <v>65.444567942399999</v>
      </c>
      <c r="G372" s="11">
        <v>376336.27</v>
      </c>
      <c r="H372" s="11">
        <v>1277481.2339999999</v>
      </c>
      <c r="I372" s="11">
        <v>120.70099999999999</v>
      </c>
      <c r="J372" s="12">
        <v>51</v>
      </c>
      <c r="K372" s="12">
        <v>11</v>
      </c>
      <c r="L372" s="12">
        <v>43</v>
      </c>
      <c r="M372" s="11"/>
    </row>
    <row r="373" spans="1:13" ht="15">
      <c r="A373" s="37" t="str">
        <f t="shared" si="5"/>
        <v>D06</v>
      </c>
      <c r="B373" s="13" t="s">
        <v>126</v>
      </c>
      <c r="C373" s="13">
        <v>6</v>
      </c>
      <c r="D373" s="14">
        <v>1</v>
      </c>
      <c r="E373" s="39">
        <v>-164.666628425</v>
      </c>
      <c r="F373" s="39">
        <v>65.444561802400003</v>
      </c>
      <c r="G373" s="11">
        <v>376336.52299999999</v>
      </c>
      <c r="H373" s="11">
        <v>1277480.5379999999</v>
      </c>
      <c r="I373" s="11">
        <v>120.669</v>
      </c>
      <c r="J373" s="12">
        <v>71</v>
      </c>
      <c r="K373" s="12">
        <v>12.3</v>
      </c>
      <c r="L373" s="12">
        <v>46</v>
      </c>
      <c r="M373" s="11"/>
    </row>
    <row r="374" spans="1:13" ht="15">
      <c r="A374" s="37" t="str">
        <f t="shared" si="5"/>
        <v>D06</v>
      </c>
      <c r="B374" s="13" t="s">
        <v>126</v>
      </c>
      <c r="C374" s="13">
        <v>6</v>
      </c>
      <c r="D374" s="14">
        <v>2</v>
      </c>
      <c r="E374" s="39">
        <v>-164.66661945999999</v>
      </c>
      <c r="F374" s="39">
        <v>65.444563378599995</v>
      </c>
      <c r="G374" s="11">
        <v>376336.946</v>
      </c>
      <c r="H374" s="11">
        <v>1277480.696</v>
      </c>
      <c r="I374" s="11">
        <v>120.675</v>
      </c>
      <c r="J374" s="12">
        <v>75</v>
      </c>
      <c r="K374" s="12">
        <v>11.9</v>
      </c>
      <c r="L374" s="12">
        <v>43</v>
      </c>
      <c r="M374" s="11"/>
    </row>
    <row r="375" spans="1:13" ht="15">
      <c r="A375" s="37" t="str">
        <f t="shared" si="5"/>
        <v>D06</v>
      </c>
      <c r="B375" s="13" t="s">
        <v>126</v>
      </c>
      <c r="C375" s="13">
        <v>6</v>
      </c>
      <c r="D375" s="14">
        <v>3</v>
      </c>
      <c r="E375" s="39">
        <v>-164.666615054</v>
      </c>
      <c r="F375" s="39">
        <v>65.444559937700006</v>
      </c>
      <c r="G375" s="11">
        <v>376337.13400000002</v>
      </c>
      <c r="H375" s="11">
        <v>1277480.304</v>
      </c>
      <c r="I375" s="11">
        <v>120.57599999999999</v>
      </c>
      <c r="J375" s="12">
        <v>81</v>
      </c>
      <c r="K375" s="12">
        <v>10.5</v>
      </c>
      <c r="L375" s="12">
        <v>37</v>
      </c>
      <c r="M375" s="11"/>
    </row>
    <row r="376" spans="1:13" ht="15">
      <c r="A376" s="37" t="str">
        <f t="shared" si="5"/>
        <v>D06</v>
      </c>
      <c r="B376" s="13" t="s">
        <v>126</v>
      </c>
      <c r="C376" s="13">
        <v>6</v>
      </c>
      <c r="D376" s="14">
        <v>4</v>
      </c>
      <c r="E376" s="39">
        <v>-164.666625076</v>
      </c>
      <c r="F376" s="39">
        <v>65.444557938900005</v>
      </c>
      <c r="G376" s="11">
        <v>376336.66</v>
      </c>
      <c r="H376" s="11">
        <v>1277480.101</v>
      </c>
      <c r="I376" s="11">
        <v>120.599</v>
      </c>
      <c r="J376" s="12">
        <v>63</v>
      </c>
      <c r="K376" s="12">
        <v>10.1</v>
      </c>
      <c r="L376" s="12">
        <v>44</v>
      </c>
      <c r="M376" s="11"/>
    </row>
    <row r="377" spans="1:13" ht="15">
      <c r="A377" s="37" t="str">
        <f t="shared" si="5"/>
        <v>D06</v>
      </c>
      <c r="B377" s="13" t="s">
        <v>126</v>
      </c>
      <c r="C377" s="13">
        <v>6</v>
      </c>
      <c r="D377" s="14" t="s">
        <v>112</v>
      </c>
      <c r="E377" s="39">
        <v>-164.666623423</v>
      </c>
      <c r="F377" s="39">
        <v>65.444559924800004</v>
      </c>
      <c r="G377" s="11">
        <v>376336.74599999998</v>
      </c>
      <c r="H377" s="11">
        <v>1277480.3189999999</v>
      </c>
      <c r="I377" s="11">
        <v>120.795</v>
      </c>
      <c r="J377" s="12">
        <v>30</v>
      </c>
      <c r="K377" s="12">
        <v>17</v>
      </c>
      <c r="L377" s="12">
        <v>60</v>
      </c>
      <c r="M377" s="11"/>
    </row>
    <row r="378" spans="1:13" ht="15">
      <c r="A378" s="37" t="str">
        <f t="shared" si="5"/>
        <v>D06</v>
      </c>
      <c r="B378" s="13" t="s">
        <v>126</v>
      </c>
      <c r="C378" s="13">
        <v>6</v>
      </c>
      <c r="D378" s="14" t="s">
        <v>114</v>
      </c>
      <c r="E378" s="39">
        <v>-164.666620868</v>
      </c>
      <c r="F378" s="39">
        <v>65.444561953499999</v>
      </c>
      <c r="G378" s="11">
        <v>376336.87400000001</v>
      </c>
      <c r="H378" s="11">
        <v>1277480.54</v>
      </c>
      <c r="I378" s="11">
        <v>120.68899999999999</v>
      </c>
      <c r="J378" s="12">
        <v>62</v>
      </c>
      <c r="K378" s="12">
        <v>12.7</v>
      </c>
      <c r="L378" s="12">
        <v>48</v>
      </c>
      <c r="M378" s="11"/>
    </row>
    <row r="379" spans="1:13" ht="15">
      <c r="A379" s="37" t="str">
        <f t="shared" si="5"/>
        <v>D07</v>
      </c>
      <c r="B379" s="13" t="s">
        <v>126</v>
      </c>
      <c r="C379" s="13">
        <v>7</v>
      </c>
      <c r="D379" s="14">
        <v>1</v>
      </c>
      <c r="E379" s="39">
        <v>-164.666618374</v>
      </c>
      <c r="F379" s="39">
        <v>65.444553344699997</v>
      </c>
      <c r="G379" s="11">
        <v>376336.94900000002</v>
      </c>
      <c r="H379" s="11">
        <v>1277479.5759999999</v>
      </c>
      <c r="I379" s="11">
        <v>120.556</v>
      </c>
      <c r="J379" s="12">
        <v>49</v>
      </c>
      <c r="K379" s="12">
        <v>12.7</v>
      </c>
      <c r="L379" s="12">
        <v>50</v>
      </c>
      <c r="M379" s="11"/>
    </row>
    <row r="380" spans="1:13" ht="15">
      <c r="A380" s="37" t="str">
        <f t="shared" si="5"/>
        <v>D07</v>
      </c>
      <c r="B380" s="13" t="s">
        <v>126</v>
      </c>
      <c r="C380" s="13">
        <v>7</v>
      </c>
      <c r="D380" s="14">
        <v>2</v>
      </c>
      <c r="E380" s="39">
        <v>-164.6666104</v>
      </c>
      <c r="F380" s="39">
        <v>65.444555127800001</v>
      </c>
      <c r="G380" s="11">
        <v>376337.32699999999</v>
      </c>
      <c r="H380" s="11">
        <v>1277479.7590000001</v>
      </c>
      <c r="I380" s="11">
        <v>120.523</v>
      </c>
      <c r="J380" s="12">
        <v>77</v>
      </c>
      <c r="K380" s="12">
        <v>10.3</v>
      </c>
      <c r="L380" s="12">
        <v>41</v>
      </c>
      <c r="M380" s="11"/>
    </row>
    <row r="381" spans="1:13" ht="15">
      <c r="A381" s="37" t="str">
        <f t="shared" si="5"/>
        <v>D07</v>
      </c>
      <c r="B381" s="13" t="s">
        <v>126</v>
      </c>
      <c r="C381" s="13">
        <v>7</v>
      </c>
      <c r="D381" s="14">
        <v>3</v>
      </c>
      <c r="E381" s="39">
        <v>-164.66660506400001</v>
      </c>
      <c r="F381" s="39">
        <v>65.444552089300004</v>
      </c>
      <c r="G381" s="11">
        <v>376337.56</v>
      </c>
      <c r="H381" s="11">
        <v>1277479.4099999999</v>
      </c>
      <c r="I381" s="11">
        <v>120.381</v>
      </c>
      <c r="J381" s="12">
        <v>94</v>
      </c>
      <c r="K381" s="12">
        <v>8.3000000000000007</v>
      </c>
      <c r="L381" s="12">
        <v>35</v>
      </c>
      <c r="M381" s="11"/>
    </row>
    <row r="382" spans="1:13" ht="15">
      <c r="A382" s="37" t="str">
        <f t="shared" si="5"/>
        <v>D07</v>
      </c>
      <c r="B382" s="13" t="s">
        <v>126</v>
      </c>
      <c r="C382" s="13">
        <v>7</v>
      </c>
      <c r="D382" s="14">
        <v>4</v>
      </c>
      <c r="E382" s="39">
        <v>-164.666612695</v>
      </c>
      <c r="F382" s="39">
        <v>65.444550123699997</v>
      </c>
      <c r="G382" s="11">
        <v>376337.19699999999</v>
      </c>
      <c r="H382" s="11">
        <v>1277479.206</v>
      </c>
      <c r="I382" s="11">
        <v>120.352</v>
      </c>
      <c r="J382" s="12">
        <v>97</v>
      </c>
      <c r="K382" s="12">
        <v>9.4</v>
      </c>
      <c r="L382" s="12">
        <v>39</v>
      </c>
      <c r="M382" s="11"/>
    </row>
    <row r="383" spans="1:13" ht="15">
      <c r="A383" s="37" t="str">
        <f t="shared" si="5"/>
        <v>D07</v>
      </c>
      <c r="B383" s="13" t="s">
        <v>126</v>
      </c>
      <c r="C383" s="13">
        <v>7</v>
      </c>
      <c r="D383" s="14" t="s">
        <v>112</v>
      </c>
      <c r="E383" s="39">
        <v>-164.666607274</v>
      </c>
      <c r="F383" s="39">
        <v>65.444554294300005</v>
      </c>
      <c r="G383" s="11">
        <v>376337.46799999999</v>
      </c>
      <c r="H383" s="11">
        <v>1277479.6599999999</v>
      </c>
      <c r="I383" s="11">
        <v>120.693</v>
      </c>
      <c r="J383" s="12">
        <v>23</v>
      </c>
      <c r="K383" s="12">
        <v>16.7</v>
      </c>
      <c r="L383" s="12">
        <v>62</v>
      </c>
      <c r="M383" s="11"/>
    </row>
    <row r="384" spans="1:13" ht="15">
      <c r="A384" s="37" t="str">
        <f t="shared" si="5"/>
        <v>D07</v>
      </c>
      <c r="B384" s="13" t="s">
        <v>126</v>
      </c>
      <c r="C384" s="13">
        <v>7</v>
      </c>
      <c r="D384" s="14" t="s">
        <v>114</v>
      </c>
      <c r="E384" s="39">
        <v>-164.66660587300001</v>
      </c>
      <c r="F384" s="39">
        <v>65.444552407100005</v>
      </c>
      <c r="G384" s="11">
        <v>376337.52399999998</v>
      </c>
      <c r="H384" s="11">
        <v>1277479.4469999999</v>
      </c>
      <c r="I384" s="11">
        <v>120.39700000000001</v>
      </c>
      <c r="J384" s="12">
        <v>91</v>
      </c>
      <c r="K384" s="12">
        <v>8.6999999999999993</v>
      </c>
      <c r="L384" s="12">
        <v>34</v>
      </c>
      <c r="M384" s="11"/>
    </row>
    <row r="385" spans="1:13" ht="15">
      <c r="A385" s="37" t="str">
        <f t="shared" si="5"/>
        <v>D08</v>
      </c>
      <c r="B385" s="13" t="s">
        <v>126</v>
      </c>
      <c r="C385" s="13">
        <v>8</v>
      </c>
      <c r="D385" s="14">
        <v>1</v>
      </c>
      <c r="E385" s="39">
        <v>-164.66660889100001</v>
      </c>
      <c r="F385" s="39">
        <v>65.444546025899996</v>
      </c>
      <c r="G385" s="11">
        <v>376337.35399999999</v>
      </c>
      <c r="H385" s="11">
        <v>1277478.7420000001</v>
      </c>
      <c r="I385" s="11">
        <v>120.235</v>
      </c>
      <c r="J385" s="12">
        <v>108</v>
      </c>
      <c r="K385" s="12">
        <v>11.1</v>
      </c>
      <c r="L385" s="12">
        <v>30</v>
      </c>
      <c r="M385" s="11"/>
    </row>
    <row r="386" spans="1:13" ht="15">
      <c r="A386" s="37" t="str">
        <f t="shared" si="5"/>
        <v>D08</v>
      </c>
      <c r="B386" s="13" t="s">
        <v>126</v>
      </c>
      <c r="C386" s="13">
        <v>8</v>
      </c>
      <c r="D386" s="14">
        <v>2</v>
      </c>
      <c r="E386" s="39">
        <v>-164.666600485</v>
      </c>
      <c r="F386" s="39">
        <v>65.444548220599998</v>
      </c>
      <c r="G386" s="11">
        <v>376337.75400000002</v>
      </c>
      <c r="H386" s="11">
        <v>1277478.97</v>
      </c>
      <c r="I386" s="11">
        <v>120.289</v>
      </c>
      <c r="J386" s="12">
        <v>96</v>
      </c>
      <c r="K386" s="12">
        <v>9.3000000000000007</v>
      </c>
      <c r="L386" s="12">
        <v>34</v>
      </c>
      <c r="M386" s="11"/>
    </row>
    <row r="387" spans="1:13" ht="15">
      <c r="A387" s="37" t="str">
        <f t="shared" si="5"/>
        <v>D08</v>
      </c>
      <c r="B387" s="13" t="s">
        <v>126</v>
      </c>
      <c r="C387" s="13">
        <v>8</v>
      </c>
      <c r="D387" s="14">
        <v>3</v>
      </c>
      <c r="E387" s="39">
        <v>-164.666593127</v>
      </c>
      <c r="F387" s="39">
        <v>65.444544607300003</v>
      </c>
      <c r="G387" s="11">
        <v>376338.07799999998</v>
      </c>
      <c r="H387" s="11">
        <v>1277478.5530000001</v>
      </c>
      <c r="I387" s="11">
        <v>120.307</v>
      </c>
      <c r="J387" s="12">
        <v>97</v>
      </c>
      <c r="K387" s="12">
        <v>11.6</v>
      </c>
      <c r="L387" s="12">
        <v>47</v>
      </c>
      <c r="M387" s="11"/>
    </row>
    <row r="388" spans="1:13" ht="15">
      <c r="A388" s="37" t="str">
        <f t="shared" ref="A388:A451" si="6">CONCATENATE(B388,TEXT(C388,"00"))</f>
        <v>D08</v>
      </c>
      <c r="B388" s="13" t="s">
        <v>126</v>
      </c>
      <c r="C388" s="13">
        <v>8</v>
      </c>
      <c r="D388" s="14">
        <v>4</v>
      </c>
      <c r="E388" s="39">
        <v>-164.66660326799999</v>
      </c>
      <c r="F388" s="39">
        <v>65.444542498800004</v>
      </c>
      <c r="G388" s="11">
        <v>376337.598</v>
      </c>
      <c r="H388" s="11">
        <v>1277478.338</v>
      </c>
      <c r="I388" s="11">
        <v>120.265</v>
      </c>
      <c r="J388" s="12">
        <v>123</v>
      </c>
      <c r="K388" s="12">
        <v>12.1</v>
      </c>
      <c r="L388" s="12">
        <v>45</v>
      </c>
      <c r="M388" s="11"/>
    </row>
    <row r="389" spans="1:13" ht="15">
      <c r="A389" s="37" t="str">
        <f t="shared" si="6"/>
        <v>D08</v>
      </c>
      <c r="B389" s="13" t="s">
        <v>126</v>
      </c>
      <c r="C389" s="13">
        <v>8</v>
      </c>
      <c r="D389" s="14" t="s">
        <v>112</v>
      </c>
      <c r="E389" s="39">
        <v>-164.66660378399999</v>
      </c>
      <c r="F389" s="39">
        <v>65.444547354600004</v>
      </c>
      <c r="G389" s="11">
        <v>376337.59700000001</v>
      </c>
      <c r="H389" s="11">
        <v>1277478.8799999999</v>
      </c>
      <c r="I389" s="11">
        <v>120.46599999999999</v>
      </c>
      <c r="J389" s="12">
        <v>43</v>
      </c>
      <c r="K389" s="12">
        <v>14.2</v>
      </c>
      <c r="L389" s="12">
        <v>53</v>
      </c>
      <c r="M389" s="11"/>
    </row>
    <row r="390" spans="1:13" ht="15">
      <c r="A390" s="37" t="str">
        <f t="shared" si="6"/>
        <v>D08</v>
      </c>
      <c r="B390" s="13" t="s">
        <v>126</v>
      </c>
      <c r="C390" s="13">
        <v>8</v>
      </c>
      <c r="D390" s="14" t="s">
        <v>114</v>
      </c>
      <c r="E390" s="39">
        <v>-164.66660050300001</v>
      </c>
      <c r="F390" s="39">
        <v>65.444545850599994</v>
      </c>
      <c r="G390" s="11">
        <v>376337.74200000003</v>
      </c>
      <c r="H390" s="11">
        <v>1277478.706</v>
      </c>
      <c r="I390" s="11">
        <v>120.29300000000001</v>
      </c>
      <c r="J390" s="12">
        <v>99</v>
      </c>
      <c r="K390" s="12">
        <v>10.8</v>
      </c>
      <c r="L390" s="12">
        <v>36</v>
      </c>
      <c r="M390" s="11"/>
    </row>
    <row r="391" spans="1:13" ht="15">
      <c r="A391" s="37" t="str">
        <f t="shared" si="6"/>
        <v>D09</v>
      </c>
      <c r="B391" s="13" t="s">
        <v>126</v>
      </c>
      <c r="C391" s="13">
        <v>9</v>
      </c>
      <c r="D391" s="14">
        <v>1</v>
      </c>
      <c r="E391" s="39">
        <v>-164.66659841399999</v>
      </c>
      <c r="F391" s="39">
        <v>65.444537629600006</v>
      </c>
      <c r="G391" s="11">
        <v>376337.8</v>
      </c>
      <c r="H391" s="11">
        <v>1277477.7860000001</v>
      </c>
      <c r="I391" s="11">
        <v>120.22499999999999</v>
      </c>
      <c r="J391" s="12">
        <v>113</v>
      </c>
      <c r="K391" s="12">
        <v>11.9</v>
      </c>
      <c r="L391" s="12">
        <v>42</v>
      </c>
      <c r="M391" s="11"/>
    </row>
    <row r="392" spans="1:13" ht="15">
      <c r="A392" s="37" t="str">
        <f t="shared" si="6"/>
        <v>D09</v>
      </c>
      <c r="B392" s="13" t="s">
        <v>126</v>
      </c>
      <c r="C392" s="13">
        <v>9</v>
      </c>
      <c r="D392" s="14">
        <v>2</v>
      </c>
      <c r="E392" s="39">
        <v>-164.666589937</v>
      </c>
      <c r="F392" s="39">
        <v>65.444539969100006</v>
      </c>
      <c r="G392" s="11">
        <v>376338.20400000003</v>
      </c>
      <c r="H392" s="11">
        <v>1277478.03</v>
      </c>
      <c r="I392" s="11">
        <v>120.154</v>
      </c>
      <c r="J392" s="12">
        <v>104</v>
      </c>
      <c r="K392" s="12">
        <v>10.1</v>
      </c>
      <c r="L392" s="12">
        <v>34</v>
      </c>
      <c r="M392" s="11"/>
    </row>
    <row r="393" spans="1:13" ht="15">
      <c r="A393" s="37" t="str">
        <f t="shared" si="6"/>
        <v>D09</v>
      </c>
      <c r="B393" s="13" t="s">
        <v>126</v>
      </c>
      <c r="C393" s="13">
        <v>9</v>
      </c>
      <c r="D393" s="14">
        <v>3</v>
      </c>
      <c r="E393" s="39">
        <v>-164.66658359300001</v>
      </c>
      <c r="F393" s="39">
        <v>65.444536571300006</v>
      </c>
      <c r="G393" s="11">
        <v>376338.48200000002</v>
      </c>
      <c r="H393" s="11">
        <v>1277477.639</v>
      </c>
      <c r="I393" s="11">
        <v>120.17700000000001</v>
      </c>
      <c r="J393" s="12">
        <v>107</v>
      </c>
      <c r="K393" s="12">
        <v>9.6</v>
      </c>
      <c r="L393" s="12">
        <v>37</v>
      </c>
      <c r="M393" s="11"/>
    </row>
    <row r="394" spans="1:13" ht="15">
      <c r="A394" s="37" t="str">
        <f t="shared" si="6"/>
        <v>D09</v>
      </c>
      <c r="B394" s="13" t="s">
        <v>126</v>
      </c>
      <c r="C394" s="13">
        <v>9</v>
      </c>
      <c r="D394" s="14">
        <v>4</v>
      </c>
      <c r="E394" s="39">
        <v>-164.66659219600001</v>
      </c>
      <c r="F394" s="39">
        <v>65.444534193699994</v>
      </c>
      <c r="G394" s="11">
        <v>376338.07199999999</v>
      </c>
      <c r="H394" s="11">
        <v>1277477.3910000001</v>
      </c>
      <c r="I394" s="11">
        <v>120.23399999999999</v>
      </c>
      <c r="J394" s="12">
        <v>106</v>
      </c>
      <c r="K394" s="12">
        <v>12</v>
      </c>
      <c r="L394" s="12">
        <v>50</v>
      </c>
      <c r="M394" s="11"/>
    </row>
    <row r="395" spans="1:13" ht="15">
      <c r="A395" s="37" t="str">
        <f t="shared" si="6"/>
        <v>D09</v>
      </c>
      <c r="B395" s="13" t="s">
        <v>126</v>
      </c>
      <c r="C395" s="13">
        <v>9</v>
      </c>
      <c r="D395" s="14" t="s">
        <v>112</v>
      </c>
      <c r="E395" s="39">
        <v>-164.666594129</v>
      </c>
      <c r="F395" s="39">
        <v>65.444535371399994</v>
      </c>
      <c r="G395" s="11">
        <v>376337.98800000001</v>
      </c>
      <c r="H395" s="11">
        <v>1277477.5260000001</v>
      </c>
      <c r="I395" s="11">
        <v>120.27800000000001</v>
      </c>
      <c r="J395" s="12">
        <v>113</v>
      </c>
      <c r="K395" s="12">
        <v>12.5</v>
      </c>
      <c r="L395" s="12">
        <v>56</v>
      </c>
      <c r="M395" s="11"/>
    </row>
    <row r="396" spans="1:13" ht="15">
      <c r="A396" s="37" t="str">
        <f t="shared" si="6"/>
        <v>D09</v>
      </c>
      <c r="B396" s="13" t="s">
        <v>126</v>
      </c>
      <c r="C396" s="13">
        <v>9</v>
      </c>
      <c r="D396" s="14" t="s">
        <v>114</v>
      </c>
      <c r="E396" s="39">
        <v>-164.666588391</v>
      </c>
      <c r="F396" s="39">
        <v>65.444538560200002</v>
      </c>
      <c r="G396" s="11">
        <v>376338.26899999997</v>
      </c>
      <c r="H396" s="11">
        <v>1277477.8700000001</v>
      </c>
      <c r="I396" s="11">
        <v>120.164</v>
      </c>
      <c r="J396" s="12">
        <v>102</v>
      </c>
      <c r="K396" s="12">
        <v>10.7</v>
      </c>
      <c r="L396" s="12">
        <v>37</v>
      </c>
      <c r="M396" s="11"/>
    </row>
    <row r="397" spans="1:13" ht="15">
      <c r="A397" s="37" t="str">
        <f t="shared" si="6"/>
        <v>D10</v>
      </c>
      <c r="B397" s="13" t="s">
        <v>126</v>
      </c>
      <c r="C397" s="13">
        <v>10</v>
      </c>
      <c r="D397" s="14">
        <v>1</v>
      </c>
      <c r="E397" s="39">
        <v>-164.66658969100001</v>
      </c>
      <c r="F397" s="39">
        <v>65.444530135799994</v>
      </c>
      <c r="G397" s="11">
        <v>376338.16899999999</v>
      </c>
      <c r="H397" s="11">
        <v>1277476.9339999999</v>
      </c>
      <c r="I397" s="11">
        <v>120.248</v>
      </c>
      <c r="J397" s="12">
        <v>104</v>
      </c>
      <c r="K397" s="12">
        <v>11.6</v>
      </c>
      <c r="L397" s="12">
        <v>46</v>
      </c>
      <c r="M397" s="11"/>
    </row>
    <row r="398" spans="1:13" ht="15">
      <c r="A398" s="37" t="str">
        <f t="shared" si="6"/>
        <v>D10</v>
      </c>
      <c r="B398" s="13" t="s">
        <v>126</v>
      </c>
      <c r="C398" s="13">
        <v>10</v>
      </c>
      <c r="D398" s="14">
        <v>2</v>
      </c>
      <c r="E398" s="39">
        <v>-164.666580547</v>
      </c>
      <c r="F398" s="39">
        <v>65.444532289700007</v>
      </c>
      <c r="G398" s="11">
        <v>376338.603</v>
      </c>
      <c r="H398" s="11">
        <v>1277477.156</v>
      </c>
      <c r="I398" s="11">
        <v>120.193</v>
      </c>
      <c r="J398" s="12">
        <v>105</v>
      </c>
      <c r="K398" s="12">
        <v>9.8000000000000007</v>
      </c>
      <c r="L398" s="12">
        <v>35</v>
      </c>
      <c r="M398" s="11"/>
    </row>
    <row r="399" spans="1:13" ht="15">
      <c r="A399" s="37" t="str">
        <f t="shared" si="6"/>
        <v>D10</v>
      </c>
      <c r="B399" s="13" t="s">
        <v>126</v>
      </c>
      <c r="C399" s="13">
        <v>10</v>
      </c>
      <c r="D399" s="14">
        <v>3</v>
      </c>
      <c r="E399" s="39">
        <v>-164.66657389</v>
      </c>
      <c r="F399" s="39">
        <v>65.444528143400007</v>
      </c>
      <c r="G399" s="11">
        <v>376338.89199999999</v>
      </c>
      <c r="H399" s="11">
        <v>1277476.6810000001</v>
      </c>
      <c r="I399" s="11">
        <v>120.374</v>
      </c>
      <c r="J399" s="12">
        <v>82</v>
      </c>
      <c r="K399" s="12">
        <v>12</v>
      </c>
      <c r="L399" s="12">
        <v>44</v>
      </c>
      <c r="M399" s="11"/>
    </row>
    <row r="400" spans="1:13" ht="15">
      <c r="A400" s="37" t="str">
        <f t="shared" si="6"/>
        <v>D10</v>
      </c>
      <c r="B400" s="13" t="s">
        <v>126</v>
      </c>
      <c r="C400" s="13">
        <v>10</v>
      </c>
      <c r="D400" s="14">
        <v>4</v>
      </c>
      <c r="E400" s="39">
        <v>-164.66658402799999</v>
      </c>
      <c r="F400" s="39">
        <v>65.444525801500006</v>
      </c>
      <c r="G400" s="11">
        <v>376338.41100000002</v>
      </c>
      <c r="H400" s="11">
        <v>1277476.44</v>
      </c>
      <c r="I400" s="11">
        <v>120.277</v>
      </c>
      <c r="J400" s="12">
        <v>73</v>
      </c>
      <c r="K400" s="12">
        <v>10.9</v>
      </c>
      <c r="L400" s="12">
        <v>36</v>
      </c>
      <c r="M400" s="11"/>
    </row>
    <row r="401" spans="1:13" ht="15">
      <c r="A401" s="37" t="str">
        <f t="shared" si="6"/>
        <v>D10</v>
      </c>
      <c r="B401" s="13" t="s">
        <v>126</v>
      </c>
      <c r="C401" s="13">
        <v>10</v>
      </c>
      <c r="D401" s="14" t="s">
        <v>112</v>
      </c>
      <c r="E401" s="39">
        <v>-164.66657920399999</v>
      </c>
      <c r="F401" s="39">
        <v>65.444529055100006</v>
      </c>
      <c r="G401" s="11">
        <v>376338.65</v>
      </c>
      <c r="H401" s="11">
        <v>1277476.7930000001</v>
      </c>
      <c r="I401" s="11">
        <v>120.48399999999999</v>
      </c>
      <c r="J401" s="12">
        <v>38</v>
      </c>
      <c r="K401" s="12">
        <v>16.2</v>
      </c>
      <c r="L401" s="12">
        <v>61</v>
      </c>
      <c r="M401" s="11"/>
    </row>
    <row r="402" spans="1:13" ht="15">
      <c r="A402" s="37" t="str">
        <f t="shared" si="6"/>
        <v>D10</v>
      </c>
      <c r="B402" s="13" t="s">
        <v>126</v>
      </c>
      <c r="C402" s="13">
        <v>10</v>
      </c>
      <c r="D402" s="14" t="s">
        <v>114</v>
      </c>
      <c r="E402" s="39">
        <v>-164.66658046699999</v>
      </c>
      <c r="F402" s="39">
        <v>65.444530657499996</v>
      </c>
      <c r="G402" s="11">
        <v>376338.59899999999</v>
      </c>
      <c r="H402" s="11">
        <v>1277476.9739999999</v>
      </c>
      <c r="I402" s="11">
        <v>120.19799999999999</v>
      </c>
      <c r="J402" s="12">
        <v>88</v>
      </c>
      <c r="K402" s="12">
        <v>9.5</v>
      </c>
      <c r="L402" s="12">
        <v>36</v>
      </c>
      <c r="M402" s="11"/>
    </row>
    <row r="403" spans="1:13" ht="15">
      <c r="A403" s="37" t="str">
        <f t="shared" si="6"/>
        <v>D11</v>
      </c>
      <c r="B403" s="13" t="s">
        <v>126</v>
      </c>
      <c r="C403" s="13">
        <v>11</v>
      </c>
      <c r="D403" s="14">
        <v>1</v>
      </c>
      <c r="E403" s="39">
        <v>-164.66658025000001</v>
      </c>
      <c r="F403" s="39">
        <v>65.444521954600006</v>
      </c>
      <c r="G403" s="11">
        <v>376338.56800000003</v>
      </c>
      <c r="H403" s="11">
        <v>1277476.004</v>
      </c>
      <c r="I403" s="11">
        <v>120.32899999999999</v>
      </c>
      <c r="J403" s="12">
        <v>64</v>
      </c>
      <c r="K403" s="12">
        <v>11.8</v>
      </c>
      <c r="L403" s="12">
        <v>30</v>
      </c>
      <c r="M403" s="11"/>
    </row>
    <row r="404" spans="1:13" ht="15">
      <c r="A404" s="37" t="str">
        <f t="shared" si="6"/>
        <v>D11</v>
      </c>
      <c r="B404" s="13" t="s">
        <v>126</v>
      </c>
      <c r="C404" s="13">
        <v>11</v>
      </c>
      <c r="D404" s="14">
        <v>2</v>
      </c>
      <c r="E404" s="39">
        <v>-164.66657036300001</v>
      </c>
      <c r="F404" s="39">
        <v>65.444524651099997</v>
      </c>
      <c r="G404" s="11">
        <v>376339.03899999999</v>
      </c>
      <c r="H404" s="11">
        <v>1277476.2849999999</v>
      </c>
      <c r="I404" s="11">
        <v>120.345</v>
      </c>
      <c r="J404" s="12">
        <v>66</v>
      </c>
      <c r="K404" s="12">
        <v>11.8</v>
      </c>
      <c r="L404" s="12">
        <v>30</v>
      </c>
      <c r="M404" s="11"/>
    </row>
    <row r="405" spans="1:13" ht="15">
      <c r="A405" s="37" t="str">
        <f t="shared" si="6"/>
        <v>D11</v>
      </c>
      <c r="B405" s="13" t="s">
        <v>126</v>
      </c>
      <c r="C405" s="13">
        <v>11</v>
      </c>
      <c r="D405" s="14">
        <v>3</v>
      </c>
      <c r="E405" s="39">
        <v>-164.666565781</v>
      </c>
      <c r="F405" s="39">
        <v>65.444519911800001</v>
      </c>
      <c r="G405" s="11">
        <v>376339.22899999999</v>
      </c>
      <c r="H405" s="11">
        <v>1277475.7479999999</v>
      </c>
      <c r="I405" s="11">
        <v>120.473</v>
      </c>
      <c r="J405" s="12">
        <v>37</v>
      </c>
      <c r="K405" s="12">
        <v>11.4</v>
      </c>
      <c r="L405" s="12">
        <v>46</v>
      </c>
      <c r="M405" s="11"/>
    </row>
    <row r="406" spans="1:13" ht="15">
      <c r="A406" s="37" t="str">
        <f t="shared" si="6"/>
        <v>D11</v>
      </c>
      <c r="B406" s="13" t="s">
        <v>126</v>
      </c>
      <c r="C406" s="13">
        <v>11</v>
      </c>
      <c r="D406" s="14">
        <v>4</v>
      </c>
      <c r="E406" s="39">
        <v>-164.66657433099999</v>
      </c>
      <c r="F406" s="39">
        <v>65.444518280099999</v>
      </c>
      <c r="G406" s="11">
        <v>376338.82500000001</v>
      </c>
      <c r="H406" s="11">
        <v>1277475.5830000001</v>
      </c>
      <c r="I406" s="11">
        <v>120.514</v>
      </c>
      <c r="J406" s="12">
        <v>32</v>
      </c>
      <c r="K406" s="12">
        <v>12.9</v>
      </c>
      <c r="L406" s="12">
        <v>41</v>
      </c>
      <c r="M406" s="11"/>
    </row>
    <row r="407" spans="1:13" ht="15">
      <c r="A407" s="37" t="str">
        <f t="shared" si="6"/>
        <v>D11</v>
      </c>
      <c r="B407" s="13" t="s">
        <v>126</v>
      </c>
      <c r="C407" s="13">
        <v>11</v>
      </c>
      <c r="D407" s="14" t="s">
        <v>112</v>
      </c>
      <c r="E407" s="39">
        <v>-164.66656852</v>
      </c>
      <c r="F407" s="39">
        <v>65.444519899400007</v>
      </c>
      <c r="G407" s="11">
        <v>376339.10200000001</v>
      </c>
      <c r="H407" s="11">
        <v>1277475.7520000001</v>
      </c>
      <c r="I407" s="11">
        <v>120.55500000000001</v>
      </c>
      <c r="J407" s="12">
        <v>41</v>
      </c>
      <c r="K407" s="12">
        <v>12.8</v>
      </c>
      <c r="L407" s="12">
        <v>55</v>
      </c>
      <c r="M407" s="11"/>
    </row>
    <row r="408" spans="1:13" ht="15">
      <c r="A408" s="37" t="str">
        <f t="shared" si="6"/>
        <v>D11</v>
      </c>
      <c r="B408" s="13" t="s">
        <v>126</v>
      </c>
      <c r="C408" s="13">
        <v>11</v>
      </c>
      <c r="D408" s="14" t="s">
        <v>114</v>
      </c>
      <c r="E408" s="39">
        <v>-164.66657712</v>
      </c>
      <c r="F408" s="39">
        <v>65.444521731500004</v>
      </c>
      <c r="G408" s="11">
        <v>376338.712</v>
      </c>
      <c r="H408" s="11">
        <v>1277475.973</v>
      </c>
      <c r="I408" s="11">
        <v>120.35599999999999</v>
      </c>
      <c r="J408" s="12">
        <v>54</v>
      </c>
      <c r="K408" s="12">
        <v>11.1</v>
      </c>
      <c r="L408" s="12">
        <v>32</v>
      </c>
      <c r="M408" s="11"/>
    </row>
    <row r="409" spans="1:13" ht="15">
      <c r="A409" s="37" t="str">
        <f t="shared" si="6"/>
        <v>D12</v>
      </c>
      <c r="B409" s="13" t="s">
        <v>126</v>
      </c>
      <c r="C409" s="13">
        <v>12</v>
      </c>
      <c r="D409" s="14">
        <v>1</v>
      </c>
      <c r="E409" s="39">
        <v>-164.66657043800001</v>
      </c>
      <c r="F409" s="39">
        <v>65.444513941500006</v>
      </c>
      <c r="G409" s="11">
        <v>376338.98499999999</v>
      </c>
      <c r="H409" s="11">
        <v>1277475.0919999999</v>
      </c>
      <c r="I409" s="11">
        <v>120.479</v>
      </c>
      <c r="J409" s="12">
        <v>24</v>
      </c>
      <c r="K409" s="15">
        <v>12.7</v>
      </c>
      <c r="L409" s="12">
        <v>45</v>
      </c>
      <c r="M409" s="11"/>
    </row>
    <row r="410" spans="1:13" ht="15">
      <c r="A410" s="37" t="str">
        <f t="shared" si="6"/>
        <v>D12</v>
      </c>
      <c r="B410" s="13" t="s">
        <v>126</v>
      </c>
      <c r="C410" s="13">
        <v>12</v>
      </c>
      <c r="D410" s="14">
        <v>2</v>
      </c>
      <c r="E410" s="39">
        <v>-164.666561288</v>
      </c>
      <c r="F410" s="39">
        <v>65.444515826200004</v>
      </c>
      <c r="G410" s="11">
        <v>376339.41800000001</v>
      </c>
      <c r="H410" s="11">
        <v>1277475.284</v>
      </c>
      <c r="I410" s="11">
        <v>120.553</v>
      </c>
      <c r="J410" s="12">
        <v>57</v>
      </c>
      <c r="K410" s="12">
        <v>12.6</v>
      </c>
      <c r="L410" s="12">
        <v>49</v>
      </c>
      <c r="M410" s="11"/>
    </row>
    <row r="411" spans="1:13" ht="15">
      <c r="A411" s="37" t="str">
        <f t="shared" si="6"/>
        <v>D12</v>
      </c>
      <c r="B411" s="13" t="s">
        <v>126</v>
      </c>
      <c r="C411" s="13">
        <v>12</v>
      </c>
      <c r="D411" s="14">
        <v>3</v>
      </c>
      <c r="E411" s="39">
        <v>-164.66655681099999</v>
      </c>
      <c r="F411" s="39">
        <v>65.444512323699996</v>
      </c>
      <c r="G411" s="11">
        <v>376339.609</v>
      </c>
      <c r="H411" s="11">
        <v>1277474.885</v>
      </c>
      <c r="I411" s="11">
        <v>120.51300000000001</v>
      </c>
      <c r="J411" s="12">
        <v>51</v>
      </c>
      <c r="K411" s="12">
        <v>11.8</v>
      </c>
      <c r="L411" s="12">
        <v>47</v>
      </c>
      <c r="M411" s="11"/>
    </row>
    <row r="412" spans="1:13" ht="15">
      <c r="A412" s="37" t="str">
        <f t="shared" si="6"/>
        <v>D12</v>
      </c>
      <c r="B412" s="13" t="s">
        <v>126</v>
      </c>
      <c r="C412" s="13">
        <v>12</v>
      </c>
      <c r="D412" s="14">
        <v>4</v>
      </c>
      <c r="E412" s="39">
        <v>-164.66656587700001</v>
      </c>
      <c r="F412" s="39">
        <v>65.444510252000001</v>
      </c>
      <c r="G412" s="11">
        <v>376339.179</v>
      </c>
      <c r="H412" s="11">
        <v>1277474.672</v>
      </c>
      <c r="I412" s="11">
        <v>120.42</v>
      </c>
      <c r="J412" s="12">
        <v>43</v>
      </c>
      <c r="K412" s="12">
        <v>10.9</v>
      </c>
      <c r="L412" s="12">
        <v>42</v>
      </c>
      <c r="M412" s="11"/>
    </row>
    <row r="413" spans="1:13" ht="15">
      <c r="A413" s="37" t="str">
        <f t="shared" si="6"/>
        <v>D12</v>
      </c>
      <c r="B413" s="13" t="s">
        <v>126</v>
      </c>
      <c r="C413" s="13">
        <v>12</v>
      </c>
      <c r="D413" s="14" t="s">
        <v>112</v>
      </c>
      <c r="E413" s="39">
        <v>-164.66656183800001</v>
      </c>
      <c r="F413" s="39">
        <v>65.444514452099995</v>
      </c>
      <c r="G413" s="11">
        <v>376339.386</v>
      </c>
      <c r="H413" s="11">
        <v>1277475.132</v>
      </c>
      <c r="I413" s="11">
        <v>120.602</v>
      </c>
      <c r="J413" s="12">
        <v>32</v>
      </c>
      <c r="K413" s="12">
        <v>14.3</v>
      </c>
      <c r="L413" s="12">
        <v>60</v>
      </c>
      <c r="M413" s="11"/>
    </row>
    <row r="414" spans="1:13" ht="15">
      <c r="A414" s="37" t="str">
        <f t="shared" si="6"/>
        <v>D12</v>
      </c>
      <c r="B414" s="13" t="s">
        <v>126</v>
      </c>
      <c r="C414" s="13">
        <v>12</v>
      </c>
      <c r="D414" s="14" t="s">
        <v>114</v>
      </c>
      <c r="E414" s="39">
        <v>-164.666566295</v>
      </c>
      <c r="F414" s="39">
        <v>65.444513090000001</v>
      </c>
      <c r="G414" s="11">
        <v>376339.17300000001</v>
      </c>
      <c r="H414" s="11">
        <v>1277474.9890000001</v>
      </c>
      <c r="I414" s="11">
        <v>120.43899999999999</v>
      </c>
      <c r="J414" s="12">
        <v>64</v>
      </c>
      <c r="K414" s="12">
        <v>11.4</v>
      </c>
      <c r="L414" s="12">
        <v>44</v>
      </c>
      <c r="M414" s="11"/>
    </row>
    <row r="415" spans="1:13" ht="15">
      <c r="A415" s="37" t="str">
        <f t="shared" si="6"/>
        <v>D13</v>
      </c>
      <c r="B415" s="13" t="s">
        <v>126</v>
      </c>
      <c r="C415" s="13">
        <v>13</v>
      </c>
      <c r="D415" s="14">
        <v>1</v>
      </c>
      <c r="E415" s="39">
        <v>-164.66656099799999</v>
      </c>
      <c r="F415" s="39">
        <v>65.444506406499997</v>
      </c>
      <c r="G415" s="11">
        <v>376339.38699999999</v>
      </c>
      <c r="H415" s="11">
        <v>1277474.2339999999</v>
      </c>
      <c r="I415" s="11">
        <v>120.423</v>
      </c>
      <c r="J415" s="12">
        <v>68</v>
      </c>
      <c r="K415" s="12">
        <v>11.5</v>
      </c>
      <c r="L415" s="12">
        <v>42</v>
      </c>
      <c r="M415" s="11"/>
    </row>
    <row r="416" spans="1:13" ht="15">
      <c r="A416" s="37" t="str">
        <f t="shared" si="6"/>
        <v>D13</v>
      </c>
      <c r="B416" s="13" t="s">
        <v>126</v>
      </c>
      <c r="C416" s="13">
        <v>13</v>
      </c>
      <c r="D416" s="14">
        <v>2</v>
      </c>
      <c r="E416" s="39">
        <v>-164.66655223000001</v>
      </c>
      <c r="F416" s="39">
        <v>65.4445080152</v>
      </c>
      <c r="G416" s="11">
        <v>376339.80099999998</v>
      </c>
      <c r="H416" s="11">
        <v>1277474.3959999999</v>
      </c>
      <c r="I416" s="11">
        <v>120.45399999999999</v>
      </c>
      <c r="J416" s="12">
        <v>55</v>
      </c>
      <c r="K416" s="12">
        <v>10.8</v>
      </c>
      <c r="L416" s="12">
        <v>45</v>
      </c>
      <c r="M416" s="11"/>
    </row>
    <row r="417" spans="1:13" ht="15">
      <c r="A417" s="37" t="str">
        <f t="shared" si="6"/>
        <v>D13</v>
      </c>
      <c r="B417" s="13" t="s">
        <v>126</v>
      </c>
      <c r="C417" s="13">
        <v>13</v>
      </c>
      <c r="D417" s="14">
        <v>3</v>
      </c>
      <c r="E417" s="39">
        <v>-164.66654788299999</v>
      </c>
      <c r="F417" s="39">
        <v>65.444504097500001</v>
      </c>
      <c r="G417" s="11">
        <v>376339.984</v>
      </c>
      <c r="H417" s="11">
        <v>1277473.9509999999</v>
      </c>
      <c r="I417" s="11">
        <v>120.444</v>
      </c>
      <c r="J417" s="12">
        <v>64</v>
      </c>
      <c r="K417" s="12">
        <v>11.2</v>
      </c>
      <c r="L417" s="12">
        <v>46</v>
      </c>
      <c r="M417" s="11"/>
    </row>
    <row r="418" spans="1:13" ht="15">
      <c r="A418" s="37" t="str">
        <f t="shared" si="6"/>
        <v>D13</v>
      </c>
      <c r="B418" s="13" t="s">
        <v>126</v>
      </c>
      <c r="C418" s="13">
        <v>13</v>
      </c>
      <c r="D418" s="14">
        <v>4</v>
      </c>
      <c r="E418" s="39">
        <v>-164.66655657199999</v>
      </c>
      <c r="F418" s="39">
        <v>65.444502562099998</v>
      </c>
      <c r="G418" s="11">
        <v>376339.57400000002</v>
      </c>
      <c r="H418" s="11">
        <v>1277473.797</v>
      </c>
      <c r="I418" s="11">
        <v>120.379</v>
      </c>
      <c r="J418" s="12">
        <v>80</v>
      </c>
      <c r="K418" s="12">
        <v>10.6</v>
      </c>
      <c r="L418" s="12">
        <v>35</v>
      </c>
      <c r="M418" s="11"/>
    </row>
    <row r="419" spans="1:13" ht="15">
      <c r="A419" s="37" t="str">
        <f t="shared" si="6"/>
        <v>D13</v>
      </c>
      <c r="B419" s="13" t="s">
        <v>126</v>
      </c>
      <c r="C419" s="13">
        <v>13</v>
      </c>
      <c r="D419" s="14" t="s">
        <v>112</v>
      </c>
      <c r="E419" s="39">
        <v>-164.66655493900001</v>
      </c>
      <c r="F419" s="39">
        <v>65.444506863399994</v>
      </c>
      <c r="G419" s="11">
        <v>376339.67</v>
      </c>
      <c r="H419" s="11">
        <v>1277474.273</v>
      </c>
      <c r="I419" s="11">
        <v>120.506</v>
      </c>
      <c r="J419" s="12">
        <v>54</v>
      </c>
      <c r="K419" s="12">
        <v>13</v>
      </c>
      <c r="L419" s="12">
        <v>51</v>
      </c>
      <c r="M419" s="11"/>
    </row>
    <row r="420" spans="1:13" ht="15">
      <c r="A420" s="37" t="str">
        <f t="shared" si="6"/>
        <v>D13</v>
      </c>
      <c r="B420" s="13" t="s">
        <v>126</v>
      </c>
      <c r="C420" s="13">
        <v>13</v>
      </c>
      <c r="D420" s="14" t="s">
        <v>114</v>
      </c>
      <c r="E420" s="39">
        <v>-164.666553658</v>
      </c>
      <c r="F420" s="39">
        <v>65.444503609799995</v>
      </c>
      <c r="G420" s="11">
        <v>376339.71399999998</v>
      </c>
      <c r="H420" s="11">
        <v>1277473.9080000001</v>
      </c>
      <c r="I420" s="11">
        <v>120.38800000000001</v>
      </c>
      <c r="J420" s="12">
        <v>65</v>
      </c>
      <c r="K420" s="12">
        <v>9.6999999999999993</v>
      </c>
      <c r="L420" s="12">
        <v>37</v>
      </c>
      <c r="M420" s="11"/>
    </row>
    <row r="421" spans="1:13" ht="15">
      <c r="A421" s="37" t="str">
        <f t="shared" si="6"/>
        <v>D14</v>
      </c>
      <c r="B421" s="13" t="s">
        <v>126</v>
      </c>
      <c r="C421" s="13">
        <v>14</v>
      </c>
      <c r="D421" s="14">
        <v>1</v>
      </c>
      <c r="E421" s="39">
        <v>-164.66655107899999</v>
      </c>
      <c r="F421" s="39">
        <v>65.444498826200004</v>
      </c>
      <c r="G421" s="11">
        <v>376339.81099999999</v>
      </c>
      <c r="H421" s="11">
        <v>1277473.3700000001</v>
      </c>
      <c r="I421" s="11">
        <v>120.35299999999999</v>
      </c>
      <c r="J421" s="12">
        <v>61</v>
      </c>
      <c r="K421" s="12">
        <v>9.3000000000000007</v>
      </c>
      <c r="L421" s="12">
        <v>37</v>
      </c>
      <c r="M421" s="11"/>
    </row>
    <row r="422" spans="1:13" ht="15">
      <c r="A422" s="37" t="str">
        <f t="shared" si="6"/>
        <v>D14</v>
      </c>
      <c r="B422" s="13" t="s">
        <v>126</v>
      </c>
      <c r="C422" s="13">
        <v>14</v>
      </c>
      <c r="D422" s="14">
        <v>2</v>
      </c>
      <c r="E422" s="39">
        <v>-164.66654210799999</v>
      </c>
      <c r="F422" s="39">
        <v>65.444500985900007</v>
      </c>
      <c r="G422" s="11">
        <v>376340.23700000002</v>
      </c>
      <c r="H422" s="11">
        <v>1277473.5930000001</v>
      </c>
      <c r="I422" s="11">
        <v>120.43899999999999</v>
      </c>
      <c r="J422" s="12">
        <v>59</v>
      </c>
      <c r="K422" s="12">
        <v>11.3</v>
      </c>
      <c r="L422" s="12">
        <v>45</v>
      </c>
      <c r="M422" s="11"/>
    </row>
    <row r="423" spans="1:13" ht="15">
      <c r="A423" s="37" t="str">
        <f t="shared" si="6"/>
        <v>D14</v>
      </c>
      <c r="B423" s="13" t="s">
        <v>126</v>
      </c>
      <c r="C423" s="13">
        <v>14</v>
      </c>
      <c r="D423" s="14">
        <v>3</v>
      </c>
      <c r="E423" s="39">
        <v>-164.66653730300001</v>
      </c>
      <c r="F423" s="39">
        <v>65.444497444299998</v>
      </c>
      <c r="G423" s="11">
        <v>376340.44300000003</v>
      </c>
      <c r="H423" s="11">
        <v>1277473.189</v>
      </c>
      <c r="I423" s="11">
        <v>120.423</v>
      </c>
      <c r="J423" s="12">
        <v>67</v>
      </c>
      <c r="K423" s="12">
        <v>10.7</v>
      </c>
      <c r="L423" s="12">
        <v>42</v>
      </c>
      <c r="M423" s="11"/>
    </row>
    <row r="424" spans="1:13" ht="15">
      <c r="A424" s="37" t="str">
        <f t="shared" si="6"/>
        <v>D14</v>
      </c>
      <c r="B424" s="13" t="s">
        <v>126</v>
      </c>
      <c r="C424" s="13">
        <v>14</v>
      </c>
      <c r="D424" s="14">
        <v>4</v>
      </c>
      <c r="E424" s="39">
        <v>-164.66654480899999</v>
      </c>
      <c r="F424" s="39">
        <v>65.444495310400001</v>
      </c>
      <c r="G424" s="11">
        <v>376340.08500000002</v>
      </c>
      <c r="H424" s="11">
        <v>1277472.966</v>
      </c>
      <c r="I424" s="11">
        <v>120.38</v>
      </c>
      <c r="J424" s="12">
        <v>41</v>
      </c>
      <c r="K424" s="12">
        <v>11.1</v>
      </c>
      <c r="L424" s="12">
        <v>43</v>
      </c>
      <c r="M424" s="11"/>
    </row>
    <row r="425" spans="1:13" ht="15">
      <c r="A425" s="37" t="str">
        <f t="shared" si="6"/>
        <v>D14</v>
      </c>
      <c r="B425" s="13" t="s">
        <v>126</v>
      </c>
      <c r="C425" s="13">
        <v>14</v>
      </c>
      <c r="D425" s="14" t="s">
        <v>112</v>
      </c>
      <c r="E425" s="39">
        <v>-164.66654049600001</v>
      </c>
      <c r="F425" s="39">
        <v>65.444499560200001</v>
      </c>
      <c r="G425" s="11">
        <v>376340.30499999999</v>
      </c>
      <c r="H425" s="11">
        <v>1277473.4310000001</v>
      </c>
      <c r="I425" s="11">
        <v>120.482</v>
      </c>
      <c r="J425" s="12">
        <v>70</v>
      </c>
      <c r="K425" s="12">
        <v>12.5</v>
      </c>
      <c r="L425" s="12">
        <v>51</v>
      </c>
      <c r="M425" s="11"/>
    </row>
    <row r="426" spans="1:13" ht="15">
      <c r="A426" s="37" t="str">
        <f t="shared" si="6"/>
        <v>D14</v>
      </c>
      <c r="B426" s="13" t="s">
        <v>126</v>
      </c>
      <c r="C426" s="13">
        <v>14</v>
      </c>
      <c r="D426" s="14" t="s">
        <v>114</v>
      </c>
      <c r="E426" s="39">
        <v>-164.66654821399999</v>
      </c>
      <c r="F426" s="39">
        <v>65.444498876599994</v>
      </c>
      <c r="G426" s="11">
        <v>376339.94400000002</v>
      </c>
      <c r="H426" s="11">
        <v>1277473.3700000001</v>
      </c>
      <c r="I426" s="11">
        <v>120.36</v>
      </c>
      <c r="J426" s="12">
        <v>61</v>
      </c>
      <c r="K426" s="12">
        <v>9</v>
      </c>
      <c r="L426" s="12">
        <v>36</v>
      </c>
      <c r="M426" s="11"/>
    </row>
    <row r="427" spans="1:13" ht="15">
      <c r="A427" s="37" t="str">
        <f t="shared" si="6"/>
        <v>D15</v>
      </c>
      <c r="B427" s="13" t="s">
        <v>126</v>
      </c>
      <c r="C427" s="13">
        <v>15</v>
      </c>
      <c r="D427" s="14">
        <v>1</v>
      </c>
      <c r="E427" s="39">
        <v>-164.66654151</v>
      </c>
      <c r="F427" s="39">
        <v>65.444490871599996</v>
      </c>
      <c r="G427" s="11">
        <v>376340.217</v>
      </c>
      <c r="H427" s="11">
        <v>1277472.4650000001</v>
      </c>
      <c r="I427" s="11">
        <v>120.396</v>
      </c>
      <c r="J427" s="12">
        <v>70</v>
      </c>
      <c r="K427" s="12">
        <v>10.8</v>
      </c>
      <c r="L427" s="12">
        <v>39</v>
      </c>
      <c r="M427" s="11"/>
    </row>
    <row r="428" spans="1:13" ht="15">
      <c r="A428" s="37" t="str">
        <f t="shared" si="6"/>
        <v>D15</v>
      </c>
      <c r="B428" s="13" t="s">
        <v>126</v>
      </c>
      <c r="C428" s="13">
        <v>15</v>
      </c>
      <c r="D428" s="14">
        <v>2</v>
      </c>
      <c r="E428" s="39">
        <v>-164.666533042</v>
      </c>
      <c r="F428" s="39">
        <v>65.4444930943</v>
      </c>
      <c r="G428" s="11">
        <v>376340.62</v>
      </c>
      <c r="H428" s="11">
        <v>1277472.696</v>
      </c>
      <c r="I428" s="11">
        <v>120.373</v>
      </c>
      <c r="J428" s="12">
        <v>52</v>
      </c>
      <c r="K428" s="12">
        <v>9.9</v>
      </c>
      <c r="L428" s="12">
        <v>39</v>
      </c>
      <c r="M428" s="11"/>
    </row>
    <row r="429" spans="1:13" ht="15">
      <c r="A429" s="37" t="str">
        <f t="shared" si="6"/>
        <v>D15</v>
      </c>
      <c r="B429" s="13" t="s">
        <v>126</v>
      </c>
      <c r="C429" s="13">
        <v>15</v>
      </c>
      <c r="D429" s="14">
        <v>3</v>
      </c>
      <c r="E429" s="39">
        <v>-164.66652691199999</v>
      </c>
      <c r="F429" s="39">
        <v>65.444489037500006</v>
      </c>
      <c r="G429" s="11">
        <v>376340.88500000001</v>
      </c>
      <c r="H429" s="11">
        <v>1277472.2320000001</v>
      </c>
      <c r="I429" s="11">
        <v>120.398</v>
      </c>
      <c r="J429" s="12">
        <v>37</v>
      </c>
      <c r="K429" s="12">
        <v>10.9</v>
      </c>
      <c r="L429" s="12">
        <v>43</v>
      </c>
      <c r="M429" s="11"/>
    </row>
    <row r="430" spans="1:13" ht="15">
      <c r="A430" s="37" t="str">
        <f t="shared" si="6"/>
        <v>D15</v>
      </c>
      <c r="B430" s="13" t="s">
        <v>126</v>
      </c>
      <c r="C430" s="13">
        <v>15</v>
      </c>
      <c r="D430" s="14">
        <v>4</v>
      </c>
      <c r="E430" s="39">
        <v>-164.666535885</v>
      </c>
      <c r="F430" s="39">
        <v>65.444487326499996</v>
      </c>
      <c r="G430" s="11">
        <v>376340.46100000001</v>
      </c>
      <c r="H430" s="11">
        <v>1277472.0589999999</v>
      </c>
      <c r="I430" s="11">
        <v>120.395</v>
      </c>
      <c r="J430" s="12">
        <v>41</v>
      </c>
      <c r="K430" s="12">
        <v>10.3</v>
      </c>
      <c r="L430" s="12">
        <v>40</v>
      </c>
      <c r="M430" s="11"/>
    </row>
    <row r="431" spans="1:13" ht="15">
      <c r="A431" s="37" t="str">
        <f t="shared" si="6"/>
        <v>D15</v>
      </c>
      <c r="B431" s="13" t="s">
        <v>126</v>
      </c>
      <c r="C431" s="13">
        <v>15</v>
      </c>
      <c r="D431" s="14" t="s">
        <v>112</v>
      </c>
      <c r="E431" s="39">
        <v>-164.66653739200001</v>
      </c>
      <c r="F431" s="39">
        <v>65.444489624699997</v>
      </c>
      <c r="G431" s="11">
        <v>376340.402</v>
      </c>
      <c r="H431" s="11">
        <v>1277472.318</v>
      </c>
      <c r="I431" s="11">
        <v>120.49299999999999</v>
      </c>
      <c r="J431" s="12">
        <v>62</v>
      </c>
      <c r="K431" s="12">
        <v>10.199999999999999</v>
      </c>
      <c r="L431" s="12">
        <v>52</v>
      </c>
      <c r="M431" s="11"/>
    </row>
    <row r="432" spans="1:13" ht="15">
      <c r="A432" s="37" t="str">
        <f t="shared" si="6"/>
        <v>D15</v>
      </c>
      <c r="B432" s="13" t="s">
        <v>126</v>
      </c>
      <c r="C432" s="13">
        <v>15</v>
      </c>
      <c r="D432" s="14" t="s">
        <v>114</v>
      </c>
      <c r="E432" s="39">
        <v>-164.666538608</v>
      </c>
      <c r="F432" s="39">
        <v>65.444491613899999</v>
      </c>
      <c r="G432" s="11">
        <v>376340.35499999998</v>
      </c>
      <c r="H432" s="11">
        <v>1277472.5419999999</v>
      </c>
      <c r="I432" s="11">
        <v>120.375</v>
      </c>
      <c r="J432" s="12">
        <v>74</v>
      </c>
      <c r="K432" s="12">
        <v>13.6</v>
      </c>
      <c r="L432" s="12">
        <v>39</v>
      </c>
      <c r="M432" s="11"/>
    </row>
    <row r="433" spans="1:13" ht="15">
      <c r="A433" s="37" t="str">
        <f t="shared" si="6"/>
        <v>D16</v>
      </c>
      <c r="B433" s="13" t="s">
        <v>126</v>
      </c>
      <c r="C433" s="13">
        <v>16</v>
      </c>
      <c r="D433" s="14">
        <v>1</v>
      </c>
      <c r="E433" s="39">
        <v>-164.666531814</v>
      </c>
      <c r="F433" s="39">
        <v>65.444483574499998</v>
      </c>
      <c r="G433" s="11">
        <v>376340.63199999998</v>
      </c>
      <c r="H433" s="11">
        <v>1277471.6329999999</v>
      </c>
      <c r="I433" s="11">
        <v>120.35899999999999</v>
      </c>
      <c r="J433" s="12">
        <v>56</v>
      </c>
      <c r="K433" s="12">
        <v>10.8</v>
      </c>
      <c r="L433" s="12">
        <v>43</v>
      </c>
      <c r="M433" s="11"/>
    </row>
    <row r="434" spans="1:13" ht="15">
      <c r="A434" s="37" t="str">
        <f t="shared" si="6"/>
        <v>D16</v>
      </c>
      <c r="B434" s="13" t="s">
        <v>126</v>
      </c>
      <c r="C434" s="13">
        <v>16</v>
      </c>
      <c r="D434" s="14">
        <v>2</v>
      </c>
      <c r="E434" s="39">
        <v>-164.666523821</v>
      </c>
      <c r="F434" s="39">
        <v>65.444485806800003</v>
      </c>
      <c r="G434" s="11">
        <v>376341.01299999998</v>
      </c>
      <c r="H434" s="11">
        <v>1277471.8659999999</v>
      </c>
      <c r="I434" s="11">
        <v>120.376</v>
      </c>
      <c r="J434" s="12">
        <v>71</v>
      </c>
      <c r="K434" s="12">
        <v>10.8</v>
      </c>
      <c r="L434" s="12">
        <v>39</v>
      </c>
      <c r="M434" s="11"/>
    </row>
    <row r="435" spans="1:13" ht="15">
      <c r="A435" s="37" t="str">
        <f t="shared" si="6"/>
        <v>D16</v>
      </c>
      <c r="B435" s="13" t="s">
        <v>126</v>
      </c>
      <c r="C435" s="13">
        <v>16</v>
      </c>
      <c r="D435" s="14">
        <v>3</v>
      </c>
      <c r="E435" s="39">
        <v>-164.66651834199999</v>
      </c>
      <c r="F435" s="39">
        <v>65.444482627100001</v>
      </c>
      <c r="G435" s="11">
        <v>376341.25199999998</v>
      </c>
      <c r="H435" s="11">
        <v>1277471.5009999999</v>
      </c>
      <c r="I435" s="11">
        <v>120.41500000000001</v>
      </c>
      <c r="J435" s="12">
        <v>67</v>
      </c>
      <c r="K435" s="12">
        <v>11.8</v>
      </c>
      <c r="L435" s="12">
        <v>46</v>
      </c>
      <c r="M435" s="11"/>
    </row>
    <row r="436" spans="1:13" ht="15">
      <c r="A436" s="37" t="str">
        <f t="shared" si="6"/>
        <v>D16</v>
      </c>
      <c r="B436" s="13" t="s">
        <v>126</v>
      </c>
      <c r="C436" s="13">
        <v>16</v>
      </c>
      <c r="D436" s="14">
        <v>4</v>
      </c>
      <c r="E436" s="39">
        <v>-164.666525068</v>
      </c>
      <c r="F436" s="39">
        <v>65.444480462100003</v>
      </c>
      <c r="G436" s="11">
        <v>376340.93</v>
      </c>
      <c r="H436" s="11">
        <v>1277471.273</v>
      </c>
      <c r="I436" s="11">
        <v>120.377</v>
      </c>
      <c r="J436" s="12">
        <v>56</v>
      </c>
      <c r="K436" s="12">
        <v>13</v>
      </c>
      <c r="L436" s="12">
        <v>50</v>
      </c>
      <c r="M436" s="11"/>
    </row>
    <row r="437" spans="1:13" ht="15">
      <c r="A437" s="37" t="str">
        <f t="shared" si="6"/>
        <v>D16</v>
      </c>
      <c r="B437" s="13" t="s">
        <v>126</v>
      </c>
      <c r="C437" s="13">
        <v>16</v>
      </c>
      <c r="D437" s="14" t="s">
        <v>112</v>
      </c>
      <c r="E437" s="39">
        <v>-164.66652390900001</v>
      </c>
      <c r="F437" s="39">
        <v>65.444482636700002</v>
      </c>
      <c r="G437" s="11">
        <v>376340.99400000001</v>
      </c>
      <c r="H437" s="11">
        <v>1277471.513</v>
      </c>
      <c r="I437" s="11">
        <v>120.379</v>
      </c>
      <c r="J437" s="12">
        <v>67</v>
      </c>
      <c r="K437" s="12">
        <v>12.5</v>
      </c>
      <c r="L437" s="12">
        <v>46</v>
      </c>
      <c r="M437" s="11"/>
    </row>
    <row r="438" spans="1:13" ht="15">
      <c r="A438" s="37" t="str">
        <f t="shared" si="6"/>
        <v>D16</v>
      </c>
      <c r="B438" s="13" t="s">
        <v>126</v>
      </c>
      <c r="C438" s="13">
        <v>16</v>
      </c>
      <c r="D438" s="14" t="s">
        <v>114</v>
      </c>
      <c r="E438" s="39">
        <v>-164.66652941999999</v>
      </c>
      <c r="F438" s="39">
        <v>65.444481677900001</v>
      </c>
      <c r="G438" s="11">
        <v>376340.734</v>
      </c>
      <c r="H438" s="11">
        <v>1277471.4169999999</v>
      </c>
      <c r="I438" s="11">
        <v>120.337</v>
      </c>
      <c r="J438" s="12">
        <v>78</v>
      </c>
      <c r="K438" s="12">
        <v>10.4</v>
      </c>
      <c r="L438" s="12">
        <v>44</v>
      </c>
      <c r="M438" s="11"/>
    </row>
    <row r="439" spans="1:13" ht="15">
      <c r="A439" s="37" t="str">
        <f t="shared" si="6"/>
        <v>D17</v>
      </c>
      <c r="B439" s="13" t="s">
        <v>126</v>
      </c>
      <c r="C439" s="13">
        <v>17</v>
      </c>
      <c r="D439" s="14">
        <v>1</v>
      </c>
      <c r="E439" s="39">
        <v>-164.66652074199999</v>
      </c>
      <c r="F439" s="39">
        <v>65.444476113199997</v>
      </c>
      <c r="G439" s="11">
        <v>376341.11</v>
      </c>
      <c r="H439" s="11">
        <v>1277470.78</v>
      </c>
      <c r="I439" s="11">
        <v>120.29900000000001</v>
      </c>
      <c r="J439" s="12">
        <v>60</v>
      </c>
      <c r="K439" s="12">
        <v>10.7</v>
      </c>
      <c r="L439" s="12">
        <v>42</v>
      </c>
      <c r="M439" s="11"/>
    </row>
    <row r="440" spans="1:13" ht="15">
      <c r="A440" s="37" t="str">
        <f t="shared" si="6"/>
        <v>D17</v>
      </c>
      <c r="B440" s="13" t="s">
        <v>126</v>
      </c>
      <c r="C440" s="13">
        <v>17</v>
      </c>
      <c r="D440" s="14">
        <v>2</v>
      </c>
      <c r="E440" s="39">
        <v>-164.666513065</v>
      </c>
      <c r="F440" s="39">
        <v>65.444477208899997</v>
      </c>
      <c r="G440" s="11">
        <v>376341.47100000002</v>
      </c>
      <c r="H440" s="11">
        <v>1277470.8870000001</v>
      </c>
      <c r="I440" s="11">
        <v>120.322</v>
      </c>
      <c r="J440" s="12">
        <v>43</v>
      </c>
      <c r="K440" s="12">
        <v>12.7</v>
      </c>
      <c r="L440" s="12">
        <v>45</v>
      </c>
      <c r="M440" s="11"/>
    </row>
    <row r="441" spans="1:13" ht="15">
      <c r="A441" s="37" t="str">
        <f t="shared" si="6"/>
        <v>D17</v>
      </c>
      <c r="B441" s="13" t="s">
        <v>126</v>
      </c>
      <c r="C441" s="13">
        <v>17</v>
      </c>
      <c r="D441" s="14">
        <v>3</v>
      </c>
      <c r="E441" s="39">
        <v>-164.666507661</v>
      </c>
      <c r="F441" s="39">
        <v>65.444474135700005</v>
      </c>
      <c r="G441" s="11">
        <v>376341.70699999999</v>
      </c>
      <c r="H441" s="11">
        <v>1277470.534</v>
      </c>
      <c r="I441" s="11">
        <v>120.343</v>
      </c>
      <c r="J441" s="12">
        <v>79</v>
      </c>
      <c r="K441" s="12">
        <v>11.6</v>
      </c>
      <c r="L441" s="12">
        <v>46</v>
      </c>
      <c r="M441" s="11"/>
    </row>
    <row r="442" spans="1:13" ht="15">
      <c r="A442" s="37" t="str">
        <f t="shared" si="6"/>
        <v>D17</v>
      </c>
      <c r="B442" s="13" t="s">
        <v>126</v>
      </c>
      <c r="C442" s="13">
        <v>17</v>
      </c>
      <c r="D442" s="14">
        <v>4</v>
      </c>
      <c r="E442" s="39">
        <v>-164.66651489</v>
      </c>
      <c r="F442" s="39">
        <v>65.444471611699996</v>
      </c>
      <c r="G442" s="11">
        <v>376341.36</v>
      </c>
      <c r="H442" s="11">
        <v>1277470.267</v>
      </c>
      <c r="I442" s="11">
        <v>120.29600000000001</v>
      </c>
      <c r="J442" s="12">
        <v>80</v>
      </c>
      <c r="K442" s="12">
        <v>11.3</v>
      </c>
      <c r="L442" s="12">
        <v>45</v>
      </c>
      <c r="M442" s="11"/>
    </row>
    <row r="443" spans="1:13" ht="15">
      <c r="A443" s="37" t="str">
        <f t="shared" si="6"/>
        <v>D17</v>
      </c>
      <c r="B443" s="13" t="s">
        <v>126</v>
      </c>
      <c r="C443" s="13">
        <v>17</v>
      </c>
      <c r="D443" s="14" t="s">
        <v>112</v>
      </c>
      <c r="E443" s="39">
        <v>-164.66651172799999</v>
      </c>
      <c r="F443" s="39">
        <v>65.444476577200007</v>
      </c>
      <c r="G443" s="11">
        <v>376341.53</v>
      </c>
      <c r="H443" s="11">
        <v>1277470.814</v>
      </c>
      <c r="I443" s="11">
        <v>120.524</v>
      </c>
      <c r="J443" s="12">
        <v>23</v>
      </c>
      <c r="K443" s="12">
        <v>16.5</v>
      </c>
      <c r="L443" s="12">
        <v>63</v>
      </c>
      <c r="M443" s="11"/>
    </row>
    <row r="444" spans="1:13" ht="15">
      <c r="A444" s="37" t="str">
        <f t="shared" si="6"/>
        <v>D17</v>
      </c>
      <c r="B444" s="13" t="s">
        <v>126</v>
      </c>
      <c r="C444" s="13">
        <v>17</v>
      </c>
      <c r="D444" s="14" t="s">
        <v>114</v>
      </c>
      <c r="E444" s="39">
        <v>-164.66651383999999</v>
      </c>
      <c r="F444" s="39">
        <v>65.444474224199993</v>
      </c>
      <c r="G444" s="11">
        <v>376341.42099999997</v>
      </c>
      <c r="H444" s="11">
        <v>1277470.5560000001</v>
      </c>
      <c r="I444" s="11">
        <v>120.32299999999999</v>
      </c>
      <c r="J444" s="12">
        <v>79</v>
      </c>
      <c r="K444" s="12">
        <v>11.2</v>
      </c>
      <c r="L444" s="12">
        <v>45</v>
      </c>
      <c r="M444" s="11"/>
    </row>
    <row r="445" spans="1:13" ht="15">
      <c r="A445" s="37" t="str">
        <f t="shared" si="6"/>
        <v>E00</v>
      </c>
      <c r="B445" s="13" t="s">
        <v>129</v>
      </c>
      <c r="C445" s="13">
        <v>0</v>
      </c>
      <c r="D445" s="14">
        <v>1</v>
      </c>
      <c r="E445" s="39">
        <v>-164.66926916099999</v>
      </c>
      <c r="F445" s="39">
        <v>65.445051978799995</v>
      </c>
      <c r="G445" s="11">
        <v>376216.43400000001</v>
      </c>
      <c r="H445" s="11">
        <v>1277540.3359999999</v>
      </c>
      <c r="I445" s="11">
        <v>120.767</v>
      </c>
      <c r="J445" s="11">
        <v>68</v>
      </c>
      <c r="K445" s="11">
        <v>17.3</v>
      </c>
      <c r="L445" s="11">
        <v>55</v>
      </c>
      <c r="M445" s="11"/>
    </row>
    <row r="446" spans="1:13" ht="15">
      <c r="A446" s="37" t="str">
        <f t="shared" si="6"/>
        <v>E00</v>
      </c>
      <c r="B446" s="13" t="s">
        <v>129</v>
      </c>
      <c r="C446" s="13">
        <v>0</v>
      </c>
      <c r="D446" s="14">
        <v>2</v>
      </c>
      <c r="E446" s="39">
        <v>-164.66926298300001</v>
      </c>
      <c r="F446" s="39">
        <v>65.445055283299993</v>
      </c>
      <c r="G446" s="11">
        <v>376216.73599999998</v>
      </c>
      <c r="H446" s="11">
        <v>1277540.692</v>
      </c>
      <c r="I446" s="11">
        <v>120.599</v>
      </c>
      <c r="J446" s="11">
        <v>75</v>
      </c>
      <c r="K446" s="11">
        <v>9.6999999999999993</v>
      </c>
      <c r="L446" s="11">
        <v>36</v>
      </c>
      <c r="M446" s="11"/>
    </row>
    <row r="447" spans="1:13" ht="15">
      <c r="A447" s="37" t="str">
        <f t="shared" si="6"/>
        <v>E00</v>
      </c>
      <c r="B447" s="13" t="s">
        <v>129</v>
      </c>
      <c r="C447" s="13">
        <v>0</v>
      </c>
      <c r="D447" s="14">
        <v>3</v>
      </c>
      <c r="E447" s="39">
        <v>-164.669254892</v>
      </c>
      <c r="F447" s="39">
        <v>65.445053164100003</v>
      </c>
      <c r="G447" s="11">
        <v>376217.10100000002</v>
      </c>
      <c r="H447" s="11">
        <v>1277540.44</v>
      </c>
      <c r="I447" s="11">
        <v>120.60599999999999</v>
      </c>
      <c r="J447" s="11">
        <v>86</v>
      </c>
      <c r="K447" s="11">
        <v>9.6999999999999993</v>
      </c>
      <c r="L447" s="11">
        <v>38</v>
      </c>
      <c r="M447" s="11"/>
    </row>
    <row r="448" spans="1:13" ht="15">
      <c r="A448" s="37" t="str">
        <f t="shared" si="6"/>
        <v>E00</v>
      </c>
      <c r="B448" s="13" t="s">
        <v>129</v>
      </c>
      <c r="C448" s="13">
        <v>0</v>
      </c>
      <c r="D448" s="14">
        <v>4</v>
      </c>
      <c r="E448" s="39">
        <v>-164.669261783</v>
      </c>
      <c r="F448" s="39">
        <v>65.445049227699997</v>
      </c>
      <c r="G448" s="11">
        <v>376216.76299999998</v>
      </c>
      <c r="H448" s="11">
        <v>1277540.0149999999</v>
      </c>
      <c r="I448" s="11">
        <v>120.63500000000001</v>
      </c>
      <c r="J448" s="11">
        <v>83</v>
      </c>
      <c r="K448" s="11">
        <v>11.2</v>
      </c>
      <c r="L448" s="11">
        <v>48</v>
      </c>
      <c r="M448" s="11"/>
    </row>
    <row r="449" spans="1:13" ht="15">
      <c r="A449" s="37" t="str">
        <f t="shared" si="6"/>
        <v>E00</v>
      </c>
      <c r="B449" s="13" t="s">
        <v>129</v>
      </c>
      <c r="C449" s="13">
        <v>0</v>
      </c>
      <c r="D449" s="14" t="s">
        <v>112</v>
      </c>
      <c r="E449" s="39">
        <v>-164.66926092700001</v>
      </c>
      <c r="F449" s="39">
        <v>65.445049718600004</v>
      </c>
      <c r="G449" s="11">
        <v>376216.80499999999</v>
      </c>
      <c r="H449" s="11">
        <v>1277540.068</v>
      </c>
      <c r="I449" s="11">
        <v>120.755</v>
      </c>
      <c r="J449" s="11">
        <v>24</v>
      </c>
      <c r="K449" s="11">
        <v>19.100000000000001</v>
      </c>
      <c r="L449" s="11">
        <v>61</v>
      </c>
      <c r="M449" s="11"/>
    </row>
    <row r="450" spans="1:13" ht="15">
      <c r="A450" s="37" t="str">
        <f t="shared" si="6"/>
        <v>E00</v>
      </c>
      <c r="B450" s="13" t="s">
        <v>129</v>
      </c>
      <c r="C450" s="13">
        <v>0</v>
      </c>
      <c r="D450" s="14" t="s">
        <v>114</v>
      </c>
      <c r="E450" s="39">
        <v>-164.66926232099999</v>
      </c>
      <c r="F450" s="39">
        <v>65.445052602199993</v>
      </c>
      <c r="G450" s="11">
        <v>376216.75400000002</v>
      </c>
      <c r="H450" s="11">
        <v>1277540.392</v>
      </c>
      <c r="I450" s="11">
        <v>120.58199999999999</v>
      </c>
      <c r="J450" s="11">
        <v>91</v>
      </c>
      <c r="K450" s="11">
        <v>9.6</v>
      </c>
      <c r="L450" s="11">
        <v>38</v>
      </c>
      <c r="M450" s="11"/>
    </row>
    <row r="451" spans="1:13" ht="15">
      <c r="A451" s="37" t="str">
        <f t="shared" si="6"/>
        <v>E01</v>
      </c>
      <c r="B451" s="13" t="s">
        <v>128</v>
      </c>
      <c r="C451" s="13">
        <v>1</v>
      </c>
      <c r="D451" s="14">
        <v>1</v>
      </c>
      <c r="E451" s="39">
        <v>-164.669250804</v>
      </c>
      <c r="F451" s="39">
        <v>65.445045445100007</v>
      </c>
      <c r="G451" s="11">
        <v>376217.25400000002</v>
      </c>
      <c r="H451" s="11">
        <v>1277539.5719999999</v>
      </c>
      <c r="I451" s="11">
        <v>120.63200000000001</v>
      </c>
      <c r="J451" s="12">
        <v>60</v>
      </c>
      <c r="K451" s="12">
        <v>12.2</v>
      </c>
      <c r="L451" s="12">
        <v>50</v>
      </c>
      <c r="M451" s="11"/>
    </row>
    <row r="452" spans="1:13" ht="15">
      <c r="A452" s="37" t="str">
        <f t="shared" ref="A452:A515" si="7">CONCATENATE(B452,TEXT(C452,"00"))</f>
        <v>E01</v>
      </c>
      <c r="B452" s="13" t="s">
        <v>128</v>
      </c>
      <c r="C452" s="13">
        <v>1</v>
      </c>
      <c r="D452" s="14">
        <v>2</v>
      </c>
      <c r="E452" s="39">
        <v>-164.669244435</v>
      </c>
      <c r="F452" s="39">
        <v>65.445048573400001</v>
      </c>
      <c r="G452" s="11">
        <v>376217.56400000001</v>
      </c>
      <c r="H452" s="11">
        <v>1277539.9080000001</v>
      </c>
      <c r="I452" s="11">
        <v>120.60899999999999</v>
      </c>
      <c r="J452" s="12">
        <v>85</v>
      </c>
      <c r="K452" s="12">
        <v>10.6</v>
      </c>
      <c r="L452" s="12">
        <v>44</v>
      </c>
      <c r="M452" s="11"/>
    </row>
    <row r="453" spans="1:13" ht="15">
      <c r="A453" s="37" t="str">
        <f t="shared" si="7"/>
        <v>E01</v>
      </c>
      <c r="B453" s="13" t="s">
        <v>128</v>
      </c>
      <c r="C453" s="13">
        <v>1</v>
      </c>
      <c r="D453" s="14">
        <v>3</v>
      </c>
      <c r="E453" s="39">
        <v>-164.66923679499999</v>
      </c>
      <c r="F453" s="39">
        <v>65.445046212799994</v>
      </c>
      <c r="G453" s="11">
        <v>376217.90700000001</v>
      </c>
      <c r="H453" s="11">
        <v>1277539.6299999999</v>
      </c>
      <c r="I453" s="11">
        <v>120.629</v>
      </c>
      <c r="J453" s="12">
        <v>77</v>
      </c>
      <c r="K453" s="12">
        <v>20.3</v>
      </c>
      <c r="L453" s="12">
        <v>48</v>
      </c>
      <c r="M453" s="11"/>
    </row>
    <row r="454" spans="1:13" ht="15">
      <c r="A454" s="37" t="str">
        <f t="shared" si="7"/>
        <v>E01</v>
      </c>
      <c r="B454" s="13" t="s">
        <v>128</v>
      </c>
      <c r="C454" s="13">
        <v>1</v>
      </c>
      <c r="D454" s="14">
        <v>4</v>
      </c>
      <c r="E454" s="39">
        <v>-164.669242505</v>
      </c>
      <c r="F454" s="39">
        <v>65.445042970499998</v>
      </c>
      <c r="G454" s="11">
        <v>376217.62699999998</v>
      </c>
      <c r="H454" s="11">
        <v>1277539.28</v>
      </c>
      <c r="I454" s="11">
        <v>120.62</v>
      </c>
      <c r="J454" s="12">
        <v>66</v>
      </c>
      <c r="K454" s="12">
        <v>12.8</v>
      </c>
      <c r="L454" s="12">
        <v>49</v>
      </c>
      <c r="M454" s="11"/>
    </row>
    <row r="455" spans="1:13" ht="15">
      <c r="A455" s="37" t="str">
        <f t="shared" si="7"/>
        <v>E01</v>
      </c>
      <c r="B455" s="13" t="s">
        <v>128</v>
      </c>
      <c r="C455" s="13">
        <v>1</v>
      </c>
      <c r="D455" s="14" t="s">
        <v>112</v>
      </c>
      <c r="E455" s="39">
        <v>-164.66924319</v>
      </c>
      <c r="F455" s="39">
        <v>65.445047787500002</v>
      </c>
      <c r="G455" s="11">
        <v>376217.61800000002</v>
      </c>
      <c r="H455" s="11">
        <v>1277539.818</v>
      </c>
      <c r="I455" s="11">
        <v>120.60899999999999</v>
      </c>
      <c r="J455" s="12">
        <v>72</v>
      </c>
      <c r="K455" s="12">
        <v>11.9</v>
      </c>
      <c r="L455" s="12">
        <v>46</v>
      </c>
      <c r="M455" s="11"/>
    </row>
    <row r="456" spans="1:13" ht="15">
      <c r="A456" s="37" t="str">
        <f t="shared" si="7"/>
        <v>E01</v>
      </c>
      <c r="B456" s="13" t="s">
        <v>128</v>
      </c>
      <c r="C456" s="13">
        <v>1</v>
      </c>
      <c r="D456" s="14" t="s">
        <v>114</v>
      </c>
      <c r="E456" s="39">
        <v>-164.66924438800001</v>
      </c>
      <c r="F456" s="39">
        <v>65.445045145400002</v>
      </c>
      <c r="G456" s="11">
        <v>376217.55</v>
      </c>
      <c r="H456" s="11">
        <v>1277539.5260000001</v>
      </c>
      <c r="I456" s="11">
        <v>120.57299999999999</v>
      </c>
      <c r="J456" s="12">
        <v>75</v>
      </c>
      <c r="K456" s="12">
        <v>9.9</v>
      </c>
      <c r="L456" s="12">
        <v>40</v>
      </c>
      <c r="M456" s="11"/>
    </row>
    <row r="457" spans="1:13" ht="15">
      <c r="A457" s="37" t="str">
        <f t="shared" si="7"/>
        <v>E02</v>
      </c>
      <c r="B457" s="13" t="s">
        <v>128</v>
      </c>
      <c r="C457" s="13">
        <v>2</v>
      </c>
      <c r="D457" s="14">
        <v>1</v>
      </c>
      <c r="E457" s="39">
        <v>-164.669234835</v>
      </c>
      <c r="F457" s="39">
        <v>65.445039901399994</v>
      </c>
      <c r="G457" s="11">
        <v>376217.96799999999</v>
      </c>
      <c r="H457" s="11">
        <v>1277538.923</v>
      </c>
      <c r="I457" s="11">
        <v>120.49</v>
      </c>
      <c r="J457" s="12">
        <v>66</v>
      </c>
      <c r="K457" s="12">
        <v>9.6999999999999993</v>
      </c>
      <c r="L457" s="12">
        <v>38</v>
      </c>
      <c r="M457" s="11"/>
    </row>
    <row r="458" spans="1:13" ht="15">
      <c r="A458" s="37" t="str">
        <f t="shared" si="7"/>
        <v>E02</v>
      </c>
      <c r="B458" s="13" t="s">
        <v>128</v>
      </c>
      <c r="C458" s="13">
        <v>2</v>
      </c>
      <c r="D458" s="14">
        <v>2</v>
      </c>
      <c r="E458" s="39">
        <v>-164.66922803200001</v>
      </c>
      <c r="F458" s="39">
        <v>65.445043001499997</v>
      </c>
      <c r="G458" s="11">
        <v>376218.29800000001</v>
      </c>
      <c r="H458" s="11">
        <v>1277539.2549999999</v>
      </c>
      <c r="I458" s="11">
        <v>120.556</v>
      </c>
      <c r="J458" s="12">
        <v>83</v>
      </c>
      <c r="K458" s="12">
        <v>10.3</v>
      </c>
      <c r="L458" s="12">
        <v>43</v>
      </c>
      <c r="M458" s="11"/>
    </row>
    <row r="459" spans="1:13" ht="15">
      <c r="A459" s="37" t="str">
        <f t="shared" si="7"/>
        <v>E02</v>
      </c>
      <c r="B459" s="13" t="s">
        <v>128</v>
      </c>
      <c r="C459" s="13">
        <v>2</v>
      </c>
      <c r="D459" s="14">
        <v>3</v>
      </c>
      <c r="E459" s="39">
        <v>-164.66922083899999</v>
      </c>
      <c r="F459" s="39">
        <v>65.445040803599994</v>
      </c>
      <c r="G459" s="11">
        <v>376218.62099999998</v>
      </c>
      <c r="H459" s="11">
        <v>1277538.996</v>
      </c>
      <c r="I459" s="11">
        <v>120.51900000000001</v>
      </c>
      <c r="J459" s="12">
        <v>91</v>
      </c>
      <c r="K459" s="12">
        <v>11.2</v>
      </c>
      <c r="L459" s="12">
        <v>38</v>
      </c>
      <c r="M459" s="12"/>
    </row>
    <row r="460" spans="1:13" ht="15">
      <c r="A460" s="37" t="str">
        <f t="shared" si="7"/>
        <v>E02</v>
      </c>
      <c r="B460" s="13" t="s">
        <v>128</v>
      </c>
      <c r="C460" s="13">
        <v>2</v>
      </c>
      <c r="D460" s="14">
        <v>4</v>
      </c>
      <c r="E460" s="39">
        <v>-164.669226533</v>
      </c>
      <c r="F460" s="39">
        <v>65.445036969200004</v>
      </c>
      <c r="G460" s="11">
        <v>376218.33899999998</v>
      </c>
      <c r="H460" s="11">
        <v>1277538.58</v>
      </c>
      <c r="I460" s="11">
        <v>120.55500000000001</v>
      </c>
      <c r="J460" s="12">
        <v>74</v>
      </c>
      <c r="K460" s="12">
        <v>11.5</v>
      </c>
      <c r="L460" s="12">
        <v>42</v>
      </c>
      <c r="M460" s="11"/>
    </row>
    <row r="461" spans="1:13" ht="15">
      <c r="A461" s="37" t="str">
        <f t="shared" si="7"/>
        <v>E02</v>
      </c>
      <c r="B461" s="13" t="s">
        <v>128</v>
      </c>
      <c r="C461" s="13">
        <v>2</v>
      </c>
      <c r="D461" s="14" t="s">
        <v>112</v>
      </c>
      <c r="E461" s="39">
        <v>-164.66922867400001</v>
      </c>
      <c r="F461" s="39">
        <v>65.445041473200007</v>
      </c>
      <c r="G461" s="11">
        <v>376218.261</v>
      </c>
      <c r="H461" s="11">
        <v>1277539.0859999999</v>
      </c>
      <c r="I461" s="11">
        <v>120.709</v>
      </c>
      <c r="J461" s="12">
        <v>33</v>
      </c>
      <c r="K461" s="12">
        <v>21.1</v>
      </c>
      <c r="L461" s="12">
        <v>57</v>
      </c>
      <c r="M461" s="11" t="s">
        <v>130</v>
      </c>
    </row>
    <row r="462" spans="1:13" ht="15">
      <c r="A462" s="37" t="str">
        <f t="shared" si="7"/>
        <v>E02</v>
      </c>
      <c r="B462" s="13" t="s">
        <v>128</v>
      </c>
      <c r="C462" s="13">
        <v>2</v>
      </c>
      <c r="D462" s="14" t="s">
        <v>114</v>
      </c>
      <c r="E462" s="39">
        <v>-164.66922720599999</v>
      </c>
      <c r="F462" s="39">
        <v>65.445039344899996</v>
      </c>
      <c r="G462" s="11">
        <v>376218.31900000002</v>
      </c>
      <c r="H462" s="11">
        <v>1277538.8459999999</v>
      </c>
      <c r="I462" s="11">
        <v>120.485</v>
      </c>
      <c r="J462" s="12">
        <v>70</v>
      </c>
      <c r="K462" s="12">
        <v>9.6999999999999993</v>
      </c>
      <c r="L462" s="12">
        <v>33</v>
      </c>
      <c r="M462" s="11"/>
    </row>
    <row r="463" spans="1:13" ht="15">
      <c r="A463" s="37" t="str">
        <f t="shared" si="7"/>
        <v>E03</v>
      </c>
      <c r="B463" s="13" t="s">
        <v>128</v>
      </c>
      <c r="C463" s="13">
        <v>3</v>
      </c>
      <c r="D463" s="14">
        <v>1</v>
      </c>
      <c r="E463" s="39">
        <v>-164.669217893</v>
      </c>
      <c r="F463" s="39">
        <v>65.445034123599996</v>
      </c>
      <c r="G463" s="11">
        <v>376218.72600000002</v>
      </c>
      <c r="H463" s="11">
        <v>1277538.246</v>
      </c>
      <c r="I463" s="11">
        <v>120.509</v>
      </c>
      <c r="J463" s="12">
        <v>85</v>
      </c>
      <c r="K463" s="12">
        <v>10.5</v>
      </c>
      <c r="L463" s="12">
        <v>39</v>
      </c>
      <c r="M463" s="11"/>
    </row>
    <row r="464" spans="1:13" ht="15">
      <c r="A464" s="37" t="str">
        <f t="shared" si="7"/>
        <v>E03</v>
      </c>
      <c r="B464" s="13" t="s">
        <v>128</v>
      </c>
      <c r="C464" s="13">
        <v>3</v>
      </c>
      <c r="D464" s="14">
        <v>2</v>
      </c>
      <c r="E464" s="39">
        <v>-164.66921162099999</v>
      </c>
      <c r="F464" s="39">
        <v>65.445037357900006</v>
      </c>
      <c r="G464" s="11">
        <v>376219.03200000001</v>
      </c>
      <c r="H464" s="11">
        <v>1277538.594</v>
      </c>
      <c r="I464" s="11">
        <v>120.544</v>
      </c>
      <c r="J464" s="12">
        <v>87</v>
      </c>
      <c r="K464" s="12">
        <v>10.7</v>
      </c>
      <c r="L464" s="12">
        <v>39</v>
      </c>
      <c r="M464" s="11"/>
    </row>
    <row r="465" spans="1:13" ht="15">
      <c r="A465" s="37" t="str">
        <f t="shared" si="7"/>
        <v>E03</v>
      </c>
      <c r="B465" s="13" t="s">
        <v>128</v>
      </c>
      <c r="C465" s="13">
        <v>3</v>
      </c>
      <c r="D465" s="14">
        <v>3</v>
      </c>
      <c r="E465" s="39">
        <v>-164.66920365499999</v>
      </c>
      <c r="F465" s="39">
        <v>65.445035191599999</v>
      </c>
      <c r="G465" s="11">
        <v>376219.391</v>
      </c>
      <c r="H465" s="11">
        <v>1277538.3370000001</v>
      </c>
      <c r="I465" s="11">
        <v>120.518</v>
      </c>
      <c r="J465" s="12">
        <v>94</v>
      </c>
      <c r="K465" s="12">
        <v>10.7</v>
      </c>
      <c r="L465" s="12">
        <v>38</v>
      </c>
      <c r="M465" s="11"/>
    </row>
    <row r="466" spans="1:13" ht="15">
      <c r="A466" s="37" t="str">
        <f t="shared" si="7"/>
        <v>E03</v>
      </c>
      <c r="B466" s="13" t="s">
        <v>128</v>
      </c>
      <c r="C466" s="13">
        <v>3</v>
      </c>
      <c r="D466" s="14">
        <v>4</v>
      </c>
      <c r="E466" s="39">
        <v>-164.66921096999999</v>
      </c>
      <c r="F466" s="39">
        <v>65.445031176000001</v>
      </c>
      <c r="G466" s="11">
        <v>376219.033</v>
      </c>
      <c r="H466" s="11">
        <v>1277537.9040000001</v>
      </c>
      <c r="I466" s="11">
        <v>120.45</v>
      </c>
      <c r="J466" s="12">
        <v>74</v>
      </c>
      <c r="K466" s="12">
        <v>13.9</v>
      </c>
      <c r="L466" s="12">
        <v>42</v>
      </c>
      <c r="M466" s="11"/>
    </row>
    <row r="467" spans="1:13" ht="15">
      <c r="A467" s="37" t="str">
        <f t="shared" si="7"/>
        <v>E03</v>
      </c>
      <c r="B467" s="13" t="s">
        <v>128</v>
      </c>
      <c r="C467" s="13">
        <v>3</v>
      </c>
      <c r="D467" s="14" t="s">
        <v>112</v>
      </c>
      <c r="E467" s="39">
        <v>-164.669209693</v>
      </c>
      <c r="F467" s="39">
        <v>65.445034734999993</v>
      </c>
      <c r="G467" s="11">
        <v>376219.109</v>
      </c>
      <c r="H467" s="11">
        <v>1277538.298</v>
      </c>
      <c r="I467" s="11">
        <v>120.703</v>
      </c>
      <c r="J467" s="12">
        <v>55</v>
      </c>
      <c r="K467" s="12">
        <v>16.8</v>
      </c>
      <c r="L467" s="12">
        <v>55</v>
      </c>
      <c r="M467" s="11" t="s">
        <v>131</v>
      </c>
    </row>
    <row r="468" spans="1:13" ht="15">
      <c r="A468" s="37" t="str">
        <f t="shared" si="7"/>
        <v>E03</v>
      </c>
      <c r="B468" s="13" t="s">
        <v>128</v>
      </c>
      <c r="C468" s="13">
        <v>3</v>
      </c>
      <c r="D468" s="14" t="s">
        <v>114</v>
      </c>
      <c r="E468" s="39">
        <v>-164.66920590399999</v>
      </c>
      <c r="F468" s="39">
        <v>65.445034389</v>
      </c>
      <c r="G468" s="11">
        <v>376219.283</v>
      </c>
      <c r="H468" s="11">
        <v>1277538.2520000001</v>
      </c>
      <c r="I468" s="11">
        <v>120.489</v>
      </c>
      <c r="J468" s="12">
        <v>94</v>
      </c>
      <c r="K468" s="12">
        <v>10.3</v>
      </c>
      <c r="L468" s="12">
        <v>32</v>
      </c>
      <c r="M468" s="11"/>
    </row>
    <row r="469" spans="1:13" ht="15">
      <c r="A469" s="37" t="str">
        <f t="shared" si="7"/>
        <v>E04</v>
      </c>
      <c r="B469" s="13" t="s">
        <v>128</v>
      </c>
      <c r="C469" s="13">
        <v>4</v>
      </c>
      <c r="D469" s="14">
        <v>1</v>
      </c>
      <c r="E469" s="39">
        <v>-164.669202152</v>
      </c>
      <c r="F469" s="39">
        <v>65.445028692600005</v>
      </c>
      <c r="G469" s="11">
        <v>376219.43</v>
      </c>
      <c r="H469" s="11">
        <v>1277537.6100000001</v>
      </c>
      <c r="I469" s="11">
        <v>120.423</v>
      </c>
      <c r="J469" s="12">
        <v>96</v>
      </c>
      <c r="K469" s="12">
        <v>9.9</v>
      </c>
      <c r="L469" s="12">
        <v>31</v>
      </c>
      <c r="M469" s="11"/>
    </row>
    <row r="470" spans="1:13" ht="15">
      <c r="A470" s="37" t="str">
        <f t="shared" si="7"/>
        <v>E04</v>
      </c>
      <c r="B470" s="13" t="s">
        <v>128</v>
      </c>
      <c r="C470" s="13">
        <v>4</v>
      </c>
      <c r="D470" s="14">
        <v>2</v>
      </c>
      <c r="E470" s="39">
        <v>-164.66919495100001</v>
      </c>
      <c r="F470" s="39">
        <v>65.445032131800005</v>
      </c>
      <c r="G470" s="11">
        <v>376219.78</v>
      </c>
      <c r="H470" s="11">
        <v>1277537.9790000001</v>
      </c>
      <c r="I470" s="11">
        <v>120.471</v>
      </c>
      <c r="J470" s="12">
        <v>96</v>
      </c>
      <c r="K470" s="12">
        <v>10.8</v>
      </c>
      <c r="L470" s="12">
        <v>32</v>
      </c>
      <c r="M470" s="11"/>
    </row>
    <row r="471" spans="1:13" ht="15">
      <c r="A471" s="37" t="str">
        <f t="shared" si="7"/>
        <v>E04</v>
      </c>
      <c r="B471" s="13" t="s">
        <v>128</v>
      </c>
      <c r="C471" s="13">
        <v>4</v>
      </c>
      <c r="D471" s="14">
        <v>3</v>
      </c>
      <c r="E471" s="39">
        <v>-164.669187155</v>
      </c>
      <c r="F471" s="39">
        <v>65.4450292983</v>
      </c>
      <c r="G471" s="11">
        <v>376220.12800000003</v>
      </c>
      <c r="H471" s="11">
        <v>1277537.648</v>
      </c>
      <c r="I471" s="11">
        <v>120.51900000000001</v>
      </c>
      <c r="J471" s="12">
        <v>72</v>
      </c>
      <c r="K471" s="12">
        <v>11.4</v>
      </c>
      <c r="L471" s="12">
        <v>39</v>
      </c>
      <c r="M471" s="11"/>
    </row>
    <row r="472" spans="1:13" ht="15">
      <c r="A472" s="37" t="str">
        <f t="shared" si="7"/>
        <v>E04</v>
      </c>
      <c r="B472" s="13" t="s">
        <v>128</v>
      </c>
      <c r="C472" s="13">
        <v>4</v>
      </c>
      <c r="D472" s="14">
        <v>4</v>
      </c>
      <c r="E472" s="39">
        <v>-164.66919402900001</v>
      </c>
      <c r="F472" s="39">
        <v>65.445026259800002</v>
      </c>
      <c r="G472" s="11">
        <v>376219.79499999998</v>
      </c>
      <c r="H472" s="11">
        <v>1277537.3230000001</v>
      </c>
      <c r="I472" s="11">
        <v>120.587</v>
      </c>
      <c r="J472" s="12">
        <v>28</v>
      </c>
      <c r="K472" s="12">
        <v>15.9</v>
      </c>
      <c r="L472" s="12">
        <v>51</v>
      </c>
      <c r="M472" s="11" t="s">
        <v>131</v>
      </c>
    </row>
    <row r="473" spans="1:13" ht="15">
      <c r="A473" s="37" t="str">
        <f t="shared" si="7"/>
        <v>E04</v>
      </c>
      <c r="B473" s="13" t="s">
        <v>128</v>
      </c>
      <c r="C473" s="13">
        <v>4</v>
      </c>
      <c r="D473" s="14" t="s">
        <v>112</v>
      </c>
      <c r="E473" s="39">
        <v>-164.66919165600001</v>
      </c>
      <c r="F473" s="39">
        <v>65.445029012399999</v>
      </c>
      <c r="G473" s="11">
        <v>376219.91800000001</v>
      </c>
      <c r="H473" s="11">
        <v>1277537.625</v>
      </c>
      <c r="I473" s="11">
        <v>120.51600000000001</v>
      </c>
      <c r="J473" s="12">
        <v>61</v>
      </c>
      <c r="K473" s="12">
        <v>11.4</v>
      </c>
      <c r="L473" s="12">
        <v>40</v>
      </c>
      <c r="M473" s="11"/>
    </row>
    <row r="474" spans="1:13" ht="15">
      <c r="A474" s="37" t="str">
        <f t="shared" si="7"/>
        <v>E04</v>
      </c>
      <c r="B474" s="13" t="s">
        <v>128</v>
      </c>
      <c r="C474" s="13">
        <v>4</v>
      </c>
      <c r="D474" s="14" t="s">
        <v>114</v>
      </c>
      <c r="E474" s="39">
        <v>-164.669198163</v>
      </c>
      <c r="F474" s="39">
        <v>65.445028511700002</v>
      </c>
      <c r="G474" s="11">
        <v>376219.614</v>
      </c>
      <c r="H474" s="11">
        <v>1277537.5819999999</v>
      </c>
      <c r="I474" s="11">
        <v>120.434</v>
      </c>
      <c r="J474" s="12">
        <v>94</v>
      </c>
      <c r="K474" s="12">
        <v>9.5</v>
      </c>
      <c r="L474" s="12">
        <v>32</v>
      </c>
      <c r="M474" s="11"/>
    </row>
    <row r="475" spans="1:13" ht="15">
      <c r="A475" s="37" t="str">
        <f t="shared" si="7"/>
        <v>E05</v>
      </c>
      <c r="B475" s="13" t="s">
        <v>128</v>
      </c>
      <c r="C475" s="13">
        <v>5</v>
      </c>
      <c r="D475" s="14">
        <v>1</v>
      </c>
      <c r="E475" s="39">
        <v>-164.669185024</v>
      </c>
      <c r="F475" s="39">
        <v>65.445022998900001</v>
      </c>
      <c r="G475" s="11">
        <v>376220.19699999999</v>
      </c>
      <c r="H475" s="11">
        <v>1277536.942</v>
      </c>
      <c r="I475" s="11">
        <v>120.358</v>
      </c>
      <c r="J475" s="12">
        <v>105</v>
      </c>
      <c r="K475" s="12">
        <v>10</v>
      </c>
      <c r="L475" s="12">
        <v>35</v>
      </c>
      <c r="M475" s="11"/>
    </row>
    <row r="476" spans="1:13" ht="15">
      <c r="A476" s="37" t="str">
        <f t="shared" si="7"/>
        <v>E05</v>
      </c>
      <c r="B476" s="13" t="s">
        <v>128</v>
      </c>
      <c r="C476" s="13">
        <v>5</v>
      </c>
      <c r="D476" s="14">
        <v>2</v>
      </c>
      <c r="E476" s="39">
        <v>-164.669179034</v>
      </c>
      <c r="F476" s="39">
        <v>65.445026246099999</v>
      </c>
      <c r="G476" s="11">
        <v>376220.49</v>
      </c>
      <c r="H476" s="11">
        <v>1277537.2919999999</v>
      </c>
      <c r="I476" s="11">
        <v>120.541</v>
      </c>
      <c r="J476" s="12">
        <v>80</v>
      </c>
      <c r="K476" s="12">
        <v>14.8</v>
      </c>
      <c r="L476" s="12">
        <v>50</v>
      </c>
      <c r="M476" s="11"/>
    </row>
    <row r="477" spans="1:13" ht="15">
      <c r="A477" s="37" t="str">
        <f t="shared" si="7"/>
        <v>E05</v>
      </c>
      <c r="B477" s="13" t="s">
        <v>128</v>
      </c>
      <c r="C477" s="13">
        <v>5</v>
      </c>
      <c r="D477" s="14">
        <v>3</v>
      </c>
      <c r="E477" s="39">
        <v>-164.66917121500001</v>
      </c>
      <c r="F477" s="39">
        <v>65.445023834899999</v>
      </c>
      <c r="G477" s="11">
        <v>376220.84100000001</v>
      </c>
      <c r="H477" s="11">
        <v>1277537.0079999999</v>
      </c>
      <c r="I477" s="11">
        <v>120.38500000000001</v>
      </c>
      <c r="J477" s="12">
        <v>114</v>
      </c>
      <c r="K477" s="12">
        <v>10.8</v>
      </c>
      <c r="L477" s="12">
        <v>40</v>
      </c>
      <c r="M477" s="11"/>
    </row>
    <row r="478" spans="1:13" ht="15">
      <c r="A478" s="37" t="str">
        <f t="shared" si="7"/>
        <v>E05</v>
      </c>
      <c r="B478" s="13" t="s">
        <v>128</v>
      </c>
      <c r="C478" s="13">
        <v>5</v>
      </c>
      <c r="D478" s="14">
        <v>4</v>
      </c>
      <c r="E478" s="39">
        <v>-164.669176996</v>
      </c>
      <c r="F478" s="39">
        <v>65.445020438699999</v>
      </c>
      <c r="G478" s="11">
        <v>376220.55699999997</v>
      </c>
      <c r="H478" s="11">
        <v>1277536.6410000001</v>
      </c>
      <c r="I478" s="11">
        <v>120.377</v>
      </c>
      <c r="J478" s="12">
        <v>112</v>
      </c>
      <c r="K478" s="12">
        <v>11.8</v>
      </c>
      <c r="L478" s="12">
        <v>45</v>
      </c>
      <c r="M478" s="11"/>
    </row>
    <row r="479" spans="1:13" ht="15">
      <c r="A479" s="37" t="str">
        <f t="shared" si="7"/>
        <v>E05</v>
      </c>
      <c r="B479" s="13" t="s">
        <v>128</v>
      </c>
      <c r="C479" s="13">
        <v>5</v>
      </c>
      <c r="D479" s="14" t="s">
        <v>112</v>
      </c>
      <c r="E479" s="39">
        <v>-164.66917927099999</v>
      </c>
      <c r="F479" s="39">
        <v>65.445025398200002</v>
      </c>
      <c r="G479" s="11">
        <v>376220.47499999998</v>
      </c>
      <c r="H479" s="11">
        <v>1277537.1980000001</v>
      </c>
      <c r="I479" s="11">
        <v>120.523</v>
      </c>
      <c r="J479" s="12">
        <v>81</v>
      </c>
      <c r="K479" s="12">
        <v>14.9</v>
      </c>
      <c r="L479" s="12">
        <v>50</v>
      </c>
      <c r="M479" s="11"/>
    </row>
    <row r="480" spans="1:13" ht="15">
      <c r="A480" s="37" t="str">
        <f t="shared" si="7"/>
        <v>E05</v>
      </c>
      <c r="B480" s="13" t="s">
        <v>128</v>
      </c>
      <c r="C480" s="13">
        <v>5</v>
      </c>
      <c r="D480" s="14" t="s">
        <v>114</v>
      </c>
      <c r="E480" s="39">
        <v>-164.66917568299999</v>
      </c>
      <c r="F480" s="39">
        <v>65.445022580200003</v>
      </c>
      <c r="G480" s="11">
        <v>376220.62800000003</v>
      </c>
      <c r="H480" s="11">
        <v>1277536.8770000001</v>
      </c>
      <c r="I480" s="11">
        <v>120.36799999999999</v>
      </c>
      <c r="J480" s="12">
        <v>115</v>
      </c>
      <c r="K480" s="12">
        <v>11.1</v>
      </c>
      <c r="L480" s="12">
        <v>42</v>
      </c>
      <c r="M480" s="11"/>
    </row>
    <row r="481" spans="1:13" ht="15">
      <c r="A481" s="37" t="str">
        <f t="shared" si="7"/>
        <v>E06</v>
      </c>
      <c r="B481" s="13" t="s">
        <v>128</v>
      </c>
      <c r="C481" s="13">
        <v>6</v>
      </c>
      <c r="D481" s="14">
        <v>1</v>
      </c>
      <c r="E481" s="39">
        <v>-164.66916764999999</v>
      </c>
      <c r="F481" s="39">
        <v>65.445016582400001</v>
      </c>
      <c r="G481" s="11">
        <v>376220.97200000001</v>
      </c>
      <c r="H481" s="11">
        <v>1277536.193</v>
      </c>
      <c r="I481" s="11">
        <v>120.343</v>
      </c>
      <c r="J481" s="12">
        <v>103</v>
      </c>
      <c r="K481" s="12">
        <v>11.1</v>
      </c>
      <c r="L481" s="12">
        <v>47</v>
      </c>
      <c r="M481" s="11"/>
    </row>
    <row r="482" spans="1:13" ht="15">
      <c r="A482" s="37" t="str">
        <f t="shared" si="7"/>
        <v>E06</v>
      </c>
      <c r="B482" s="13" t="s">
        <v>128</v>
      </c>
      <c r="C482" s="13">
        <v>6</v>
      </c>
      <c r="D482" s="14">
        <v>2</v>
      </c>
      <c r="E482" s="39">
        <v>-164.66916172200001</v>
      </c>
      <c r="F482" s="39">
        <v>65.445019595199994</v>
      </c>
      <c r="G482" s="11">
        <v>376221.261</v>
      </c>
      <c r="H482" s="11">
        <v>1277536.517</v>
      </c>
      <c r="I482" s="11">
        <v>120.36499999999999</v>
      </c>
      <c r="J482" s="12">
        <v>105</v>
      </c>
      <c r="K482" s="12">
        <v>11.9</v>
      </c>
      <c r="L482" s="12">
        <v>46</v>
      </c>
      <c r="M482" s="11"/>
    </row>
    <row r="483" spans="1:13" ht="15">
      <c r="A483" s="37" t="str">
        <f t="shared" si="7"/>
        <v>E06</v>
      </c>
      <c r="B483" s="13" t="s">
        <v>128</v>
      </c>
      <c r="C483" s="13">
        <v>6</v>
      </c>
      <c r="D483" s="14">
        <v>3</v>
      </c>
      <c r="E483" s="39">
        <v>-164.66915420800001</v>
      </c>
      <c r="F483" s="39">
        <v>65.445016990100001</v>
      </c>
      <c r="G483" s="11">
        <v>376221.59700000001</v>
      </c>
      <c r="H483" s="11">
        <v>1277536.2120000001</v>
      </c>
      <c r="I483" s="11">
        <v>120.358</v>
      </c>
      <c r="J483" s="12">
        <v>96</v>
      </c>
      <c r="K483" s="12">
        <v>10.7</v>
      </c>
      <c r="L483" s="12">
        <v>40</v>
      </c>
      <c r="M483" s="11"/>
    </row>
    <row r="484" spans="1:13" ht="15">
      <c r="A484" s="37" t="str">
        <f t="shared" si="7"/>
        <v>E06</v>
      </c>
      <c r="B484" s="13" t="s">
        <v>128</v>
      </c>
      <c r="C484" s="13">
        <v>6</v>
      </c>
      <c r="D484" s="14">
        <v>4</v>
      </c>
      <c r="E484" s="39">
        <v>-164.66916032699999</v>
      </c>
      <c r="F484" s="39">
        <v>65.445013740500002</v>
      </c>
      <c r="G484" s="11">
        <v>376221.29800000001</v>
      </c>
      <c r="H484" s="11">
        <v>1277535.862</v>
      </c>
      <c r="I484" s="11">
        <v>120.45099999999999</v>
      </c>
      <c r="J484" s="12">
        <v>77</v>
      </c>
      <c r="K484" s="12">
        <v>12.4</v>
      </c>
      <c r="L484" s="12">
        <v>47</v>
      </c>
      <c r="M484" s="11"/>
    </row>
    <row r="485" spans="1:13" ht="15">
      <c r="A485" s="37" t="str">
        <f t="shared" si="7"/>
        <v>E06</v>
      </c>
      <c r="B485" s="13" t="s">
        <v>128</v>
      </c>
      <c r="C485" s="13">
        <v>6</v>
      </c>
      <c r="D485" s="14" t="s">
        <v>112</v>
      </c>
      <c r="E485" s="39">
        <v>-164.66916086699999</v>
      </c>
      <c r="F485" s="39">
        <v>65.445016073700003</v>
      </c>
      <c r="G485" s="11">
        <v>376221.28399999999</v>
      </c>
      <c r="H485" s="11">
        <v>1277536.1229999999</v>
      </c>
      <c r="I485" s="11">
        <v>120.494</v>
      </c>
      <c r="J485" s="12">
        <v>87</v>
      </c>
      <c r="K485" s="12">
        <v>13.4</v>
      </c>
      <c r="L485" s="12">
        <v>54</v>
      </c>
      <c r="M485" s="11"/>
    </row>
    <row r="486" spans="1:13" ht="15">
      <c r="A486" s="37" t="str">
        <f t="shared" si="7"/>
        <v>E06</v>
      </c>
      <c r="B486" s="13" t="s">
        <v>128</v>
      </c>
      <c r="C486" s="13">
        <v>6</v>
      </c>
      <c r="D486" s="14" t="s">
        <v>114</v>
      </c>
      <c r="E486" s="39">
        <v>-164.66916125500001</v>
      </c>
      <c r="F486" s="39">
        <v>65.445017763400003</v>
      </c>
      <c r="G486" s="11">
        <v>376221.27399999998</v>
      </c>
      <c r="H486" s="11">
        <v>1277536.3119999999</v>
      </c>
      <c r="I486" s="11">
        <v>120.352</v>
      </c>
      <c r="J486" s="12">
        <v>99</v>
      </c>
      <c r="K486" s="12">
        <v>12.2</v>
      </c>
      <c r="L486" s="12">
        <v>42</v>
      </c>
      <c r="M486" s="11"/>
    </row>
    <row r="487" spans="1:13" ht="15">
      <c r="A487" s="37" t="str">
        <f t="shared" si="7"/>
        <v>E07</v>
      </c>
      <c r="B487" s="13" t="s">
        <v>128</v>
      </c>
      <c r="C487" s="13">
        <v>7</v>
      </c>
      <c r="D487" s="14">
        <v>1</v>
      </c>
      <c r="E487" s="39">
        <v>-164.669151191</v>
      </c>
      <c r="F487" s="39">
        <v>65.445010679399999</v>
      </c>
      <c r="G487" s="11">
        <v>376221.70699999999</v>
      </c>
      <c r="H487" s="11">
        <v>1277535.503</v>
      </c>
      <c r="I487" s="11">
        <v>120.58199999999999</v>
      </c>
      <c r="J487" s="12">
        <v>60</v>
      </c>
      <c r="K487" s="12">
        <v>14.3</v>
      </c>
      <c r="L487" s="12">
        <v>53</v>
      </c>
      <c r="M487" s="11"/>
    </row>
    <row r="488" spans="1:13" ht="15">
      <c r="A488" s="37" t="str">
        <f t="shared" si="7"/>
        <v>E07</v>
      </c>
      <c r="B488" s="13" t="s">
        <v>128</v>
      </c>
      <c r="C488" s="13">
        <v>7</v>
      </c>
      <c r="D488" s="14">
        <v>2</v>
      </c>
      <c r="E488" s="39">
        <v>-164.669146055</v>
      </c>
      <c r="F488" s="39">
        <v>65.445014477000001</v>
      </c>
      <c r="G488" s="11">
        <v>376221.96299999999</v>
      </c>
      <c r="H488" s="11">
        <v>1277535.916</v>
      </c>
      <c r="I488" s="11">
        <v>120.577</v>
      </c>
      <c r="J488" s="12">
        <v>45</v>
      </c>
      <c r="K488" s="12">
        <v>13.1</v>
      </c>
      <c r="L488" s="12">
        <v>45</v>
      </c>
      <c r="M488" s="11"/>
    </row>
    <row r="489" spans="1:13" ht="15">
      <c r="A489" s="37" t="str">
        <f t="shared" si="7"/>
        <v>E07</v>
      </c>
      <c r="B489" s="13" t="s">
        <v>128</v>
      </c>
      <c r="C489" s="13">
        <v>7</v>
      </c>
      <c r="D489" s="14">
        <v>3</v>
      </c>
      <c r="E489" s="39">
        <v>-164.66913761500001</v>
      </c>
      <c r="F489" s="39">
        <v>65.445012310099997</v>
      </c>
      <c r="G489" s="11">
        <v>376222.34399999998</v>
      </c>
      <c r="H489" s="11">
        <v>1277535.6580000001</v>
      </c>
      <c r="I489" s="11">
        <v>120.456</v>
      </c>
      <c r="J489" s="12">
        <v>78</v>
      </c>
      <c r="K489" s="12">
        <v>11</v>
      </c>
      <c r="L489" s="12">
        <v>33</v>
      </c>
      <c r="M489" s="11"/>
    </row>
    <row r="490" spans="1:13" ht="15">
      <c r="A490" s="37" t="str">
        <f t="shared" si="7"/>
        <v>E07</v>
      </c>
      <c r="B490" s="13" t="s">
        <v>128</v>
      </c>
      <c r="C490" s="13">
        <v>7</v>
      </c>
      <c r="D490" s="14">
        <v>4</v>
      </c>
      <c r="E490" s="39">
        <v>-164.66914376099999</v>
      </c>
      <c r="F490" s="39">
        <v>65.445008692100004</v>
      </c>
      <c r="G490" s="11">
        <v>376222.04200000002</v>
      </c>
      <c r="H490" s="11">
        <v>1277535.267</v>
      </c>
      <c r="I490" s="11">
        <v>120.471</v>
      </c>
      <c r="J490" s="12">
        <v>76</v>
      </c>
      <c r="K490" s="12">
        <v>12</v>
      </c>
      <c r="L490" s="12">
        <v>35</v>
      </c>
      <c r="M490" s="11"/>
    </row>
    <row r="491" spans="1:13" ht="15">
      <c r="A491" s="37" t="str">
        <f t="shared" si="7"/>
        <v>E07</v>
      </c>
      <c r="B491" s="13" t="s">
        <v>128</v>
      </c>
      <c r="C491" s="13">
        <v>7</v>
      </c>
      <c r="D491" s="14" t="s">
        <v>112</v>
      </c>
      <c r="E491" s="39">
        <v>-164.669145214</v>
      </c>
      <c r="F491" s="39">
        <v>65.445012364600004</v>
      </c>
      <c r="G491" s="11">
        <v>376221.99200000003</v>
      </c>
      <c r="H491" s="11">
        <v>1277535.679</v>
      </c>
      <c r="I491" s="11">
        <v>120.568</v>
      </c>
      <c r="J491" s="12">
        <v>57</v>
      </c>
      <c r="K491" s="12">
        <v>13.3</v>
      </c>
      <c r="L491" s="12">
        <v>48</v>
      </c>
      <c r="M491" s="11"/>
    </row>
    <row r="492" spans="1:13" ht="15">
      <c r="A492" s="37" t="str">
        <f t="shared" si="7"/>
        <v>E07</v>
      </c>
      <c r="B492" s="13" t="s">
        <v>128</v>
      </c>
      <c r="C492" s="13">
        <v>7</v>
      </c>
      <c r="D492" s="14" t="s">
        <v>114</v>
      </c>
      <c r="E492" s="39">
        <v>-164.66913918500001</v>
      </c>
      <c r="F492" s="39">
        <v>65.445011205300005</v>
      </c>
      <c r="G492" s="11">
        <v>376222.266</v>
      </c>
      <c r="H492" s="11">
        <v>1277535.5379999999</v>
      </c>
      <c r="I492" s="11">
        <v>120.44199999999999</v>
      </c>
      <c r="J492" s="12">
        <v>68</v>
      </c>
      <c r="K492" s="12">
        <v>10.6</v>
      </c>
      <c r="L492" s="12">
        <v>33</v>
      </c>
      <c r="M492" s="11"/>
    </row>
    <row r="493" spans="1:13" ht="15">
      <c r="A493" s="37" t="str">
        <f t="shared" si="7"/>
        <v>E08</v>
      </c>
      <c r="B493" s="13" t="s">
        <v>128</v>
      </c>
      <c r="C493" s="13">
        <v>8</v>
      </c>
      <c r="D493" s="14">
        <v>1</v>
      </c>
      <c r="E493" s="39">
        <v>-164.66913487599999</v>
      </c>
      <c r="F493" s="39">
        <v>65.445005545699999</v>
      </c>
      <c r="G493" s="11">
        <v>376222.43900000001</v>
      </c>
      <c r="H493" s="11">
        <v>1277534.899</v>
      </c>
      <c r="I493" s="11">
        <v>120.542</v>
      </c>
      <c r="J493" s="12">
        <v>47</v>
      </c>
      <c r="K493" s="12">
        <v>12.7</v>
      </c>
      <c r="L493" s="12">
        <v>41</v>
      </c>
      <c r="M493" s="11"/>
    </row>
    <row r="494" spans="1:13" ht="15">
      <c r="A494" s="37" t="str">
        <f t="shared" si="7"/>
        <v>E08</v>
      </c>
      <c r="B494" s="13" t="s">
        <v>128</v>
      </c>
      <c r="C494" s="13">
        <v>8</v>
      </c>
      <c r="D494" s="14">
        <v>2</v>
      </c>
      <c r="E494" s="39">
        <v>-164.66912785599999</v>
      </c>
      <c r="F494" s="39">
        <v>65.445008425200001</v>
      </c>
      <c r="G494" s="11">
        <v>376222.77799999999</v>
      </c>
      <c r="H494" s="11">
        <v>1277535.206</v>
      </c>
      <c r="I494" s="11">
        <v>120.51300000000001</v>
      </c>
      <c r="J494" s="12">
        <v>66</v>
      </c>
      <c r="K494" s="12">
        <v>9.5</v>
      </c>
      <c r="L494" s="12">
        <v>38</v>
      </c>
      <c r="M494" s="11"/>
    </row>
    <row r="495" spans="1:13" ht="15">
      <c r="A495" s="37" t="str">
        <f t="shared" si="7"/>
        <v>E08</v>
      </c>
      <c r="B495" s="13" t="s">
        <v>128</v>
      </c>
      <c r="C495" s="13">
        <v>8</v>
      </c>
      <c r="D495" s="14">
        <v>3</v>
      </c>
      <c r="E495" s="39">
        <v>-164.66912068299999</v>
      </c>
      <c r="F495" s="39">
        <v>65.445005365300005</v>
      </c>
      <c r="G495" s="11">
        <v>376223.09600000002</v>
      </c>
      <c r="H495" s="11">
        <v>1277534.851</v>
      </c>
      <c r="I495" s="11">
        <v>120.553</v>
      </c>
      <c r="J495" s="12">
        <v>72</v>
      </c>
      <c r="K495" s="12">
        <v>10.5</v>
      </c>
      <c r="L495" s="12">
        <v>39</v>
      </c>
      <c r="M495" s="11"/>
    </row>
    <row r="496" spans="1:13" ht="15">
      <c r="A496" s="37" t="str">
        <f t="shared" si="7"/>
        <v>E08</v>
      </c>
      <c r="B496" s="13" t="s">
        <v>128</v>
      </c>
      <c r="C496" s="13">
        <v>8</v>
      </c>
      <c r="D496" s="14">
        <v>4</v>
      </c>
      <c r="E496" s="39">
        <v>-164.66912802499999</v>
      </c>
      <c r="F496" s="39">
        <v>65.445002255700004</v>
      </c>
      <c r="G496" s="11">
        <v>376222.74099999998</v>
      </c>
      <c r="H496" s="11">
        <v>1277534.5190000001</v>
      </c>
      <c r="I496" s="11">
        <v>120.586</v>
      </c>
      <c r="J496" s="12">
        <v>40</v>
      </c>
      <c r="K496" s="12">
        <v>17.3</v>
      </c>
      <c r="L496" s="12">
        <v>50</v>
      </c>
      <c r="M496" s="11"/>
    </row>
    <row r="497" spans="1:13" ht="15">
      <c r="A497" s="37" t="str">
        <f t="shared" si="7"/>
        <v>E08</v>
      </c>
      <c r="B497" s="13" t="s">
        <v>128</v>
      </c>
      <c r="C497" s="13">
        <v>8</v>
      </c>
      <c r="D497" s="14" t="s">
        <v>112</v>
      </c>
      <c r="E497" s="39">
        <v>-164.66912595599999</v>
      </c>
      <c r="F497" s="39">
        <v>65.445005236300005</v>
      </c>
      <c r="G497" s="11">
        <v>376222.85100000002</v>
      </c>
      <c r="H497" s="11">
        <v>1277534.8470000001</v>
      </c>
      <c r="I497" s="11">
        <v>120.599</v>
      </c>
      <c r="J497" s="12">
        <v>31</v>
      </c>
      <c r="K497" s="12">
        <v>12.9</v>
      </c>
      <c r="L497" s="12">
        <v>44</v>
      </c>
      <c r="M497" s="11"/>
    </row>
    <row r="498" spans="1:13" ht="15">
      <c r="A498" s="37" t="str">
        <f t="shared" si="7"/>
        <v>E08</v>
      </c>
      <c r="B498" s="13" t="s">
        <v>128</v>
      </c>
      <c r="C498" s="13">
        <v>8</v>
      </c>
      <c r="D498" s="14" t="s">
        <v>114</v>
      </c>
      <c r="E498" s="39">
        <v>-164.66913079700001</v>
      </c>
      <c r="F498" s="39">
        <v>65.4450040559</v>
      </c>
      <c r="G498" s="11">
        <v>376222.62099999998</v>
      </c>
      <c r="H498" s="11">
        <v>1277534.7250000001</v>
      </c>
      <c r="I498" s="11">
        <v>120.508</v>
      </c>
      <c r="J498" s="12">
        <v>63</v>
      </c>
      <c r="K498" s="12">
        <v>11.9</v>
      </c>
      <c r="L498" s="12">
        <v>38</v>
      </c>
      <c r="M498" s="11"/>
    </row>
    <row r="499" spans="1:13" ht="15">
      <c r="A499" s="37" t="str">
        <f t="shared" si="7"/>
        <v>E09</v>
      </c>
      <c r="B499" s="13" t="s">
        <v>128</v>
      </c>
      <c r="C499" s="13">
        <v>9</v>
      </c>
      <c r="D499" s="14">
        <v>1</v>
      </c>
      <c r="E499" s="39">
        <v>-164.66911932299999</v>
      </c>
      <c r="F499" s="39">
        <v>65.444999213800003</v>
      </c>
      <c r="G499" s="11">
        <v>376223.13</v>
      </c>
      <c r="H499" s="11">
        <v>1277534.1629999999</v>
      </c>
      <c r="I499" s="11">
        <v>120.623</v>
      </c>
      <c r="J499" s="12">
        <v>88</v>
      </c>
      <c r="K499" s="12">
        <v>18.7</v>
      </c>
      <c r="L499" s="12">
        <v>52</v>
      </c>
      <c r="M499" s="11"/>
    </row>
    <row r="500" spans="1:13" ht="15">
      <c r="A500" s="37" t="str">
        <f t="shared" si="7"/>
        <v>E09</v>
      </c>
      <c r="B500" s="13" t="s">
        <v>128</v>
      </c>
      <c r="C500" s="13">
        <v>9</v>
      </c>
      <c r="D500" s="14">
        <v>2</v>
      </c>
      <c r="E500" s="39">
        <v>-164.66911274200001</v>
      </c>
      <c r="F500" s="39">
        <v>65.445002381699993</v>
      </c>
      <c r="G500" s="11">
        <v>376223.45</v>
      </c>
      <c r="H500" s="11">
        <v>1277534.503</v>
      </c>
      <c r="I500" s="11">
        <v>120.54600000000001</v>
      </c>
      <c r="J500" s="12">
        <v>82</v>
      </c>
      <c r="K500" s="12">
        <v>10.5</v>
      </c>
      <c r="L500" s="12">
        <v>38</v>
      </c>
      <c r="M500" s="11"/>
    </row>
    <row r="501" spans="1:13" ht="15">
      <c r="A501" s="37" t="str">
        <f t="shared" si="7"/>
        <v>E09</v>
      </c>
      <c r="B501" s="13" t="s">
        <v>128</v>
      </c>
      <c r="C501" s="13">
        <v>9</v>
      </c>
      <c r="D501" s="14">
        <v>3</v>
      </c>
      <c r="E501" s="39">
        <v>-164.66910526999999</v>
      </c>
      <c r="F501" s="39">
        <v>65.444999560499994</v>
      </c>
      <c r="G501" s="11">
        <v>376223.783</v>
      </c>
      <c r="H501" s="11">
        <v>1277534.1740000001</v>
      </c>
      <c r="I501" s="11">
        <v>120.544</v>
      </c>
      <c r="J501" s="12">
        <v>84</v>
      </c>
      <c r="K501" s="12">
        <v>10.7</v>
      </c>
      <c r="L501" s="12">
        <v>38</v>
      </c>
      <c r="M501" s="11"/>
    </row>
    <row r="502" spans="1:13" ht="15">
      <c r="A502" s="37" t="str">
        <f t="shared" si="7"/>
        <v>E09</v>
      </c>
      <c r="B502" s="13" t="s">
        <v>128</v>
      </c>
      <c r="C502" s="13">
        <v>9</v>
      </c>
      <c r="D502" s="14">
        <v>4</v>
      </c>
      <c r="E502" s="39">
        <v>-164.66911249399999</v>
      </c>
      <c r="F502" s="39">
        <v>65.444996560700005</v>
      </c>
      <c r="G502" s="11">
        <v>376223.43400000001</v>
      </c>
      <c r="H502" s="11">
        <v>1277533.8540000001</v>
      </c>
      <c r="I502" s="11">
        <v>120.506</v>
      </c>
      <c r="J502" s="12">
        <v>85</v>
      </c>
      <c r="K502" s="12">
        <v>10.1</v>
      </c>
      <c r="L502" s="12">
        <v>36</v>
      </c>
      <c r="M502" s="11"/>
    </row>
    <row r="503" spans="1:13" ht="15">
      <c r="A503" s="37" t="str">
        <f t="shared" si="7"/>
        <v>E09</v>
      </c>
      <c r="B503" s="13" t="s">
        <v>128</v>
      </c>
      <c r="C503" s="13">
        <v>9</v>
      </c>
      <c r="D503" s="14" t="s">
        <v>112</v>
      </c>
      <c r="E503" s="39">
        <v>-164.669110601</v>
      </c>
      <c r="F503" s="39">
        <v>65.444999161200002</v>
      </c>
      <c r="G503" s="11">
        <v>376223.53399999999</v>
      </c>
      <c r="H503" s="11">
        <v>1277534.1399999999</v>
      </c>
      <c r="I503" s="11">
        <v>120.566</v>
      </c>
      <c r="J503" s="12">
        <v>72</v>
      </c>
      <c r="K503" s="12">
        <v>11.9</v>
      </c>
      <c r="L503" s="12">
        <v>42</v>
      </c>
      <c r="M503" s="11"/>
    </row>
    <row r="504" spans="1:13" ht="15">
      <c r="A504" s="37" t="str">
        <f t="shared" si="7"/>
        <v>E09</v>
      </c>
      <c r="B504" s="13" t="s">
        <v>128</v>
      </c>
      <c r="C504" s="13">
        <v>9</v>
      </c>
      <c r="D504" s="14" t="s">
        <v>114</v>
      </c>
      <c r="E504" s="39">
        <v>-164.669117118</v>
      </c>
      <c r="F504" s="39">
        <v>65.444998749999996</v>
      </c>
      <c r="G504" s="11">
        <v>376223.23</v>
      </c>
      <c r="H504" s="11">
        <v>1277534.1070000001</v>
      </c>
      <c r="I504" s="11">
        <v>120.53100000000001</v>
      </c>
      <c r="J504" s="12">
        <v>71</v>
      </c>
      <c r="K504" s="12">
        <v>10.9</v>
      </c>
      <c r="L504" s="12">
        <v>41</v>
      </c>
      <c r="M504" s="11"/>
    </row>
    <row r="505" spans="1:13" ht="15">
      <c r="A505" s="37" t="str">
        <f t="shared" si="7"/>
        <v>E10</v>
      </c>
      <c r="B505" s="13" t="s">
        <v>128</v>
      </c>
      <c r="C505" s="13">
        <v>10</v>
      </c>
      <c r="D505" s="14">
        <v>1</v>
      </c>
      <c r="E505" s="39">
        <v>-164.66910326600001</v>
      </c>
      <c r="F505" s="39">
        <v>65.444993447300007</v>
      </c>
      <c r="G505" s="11">
        <v>376223.84700000001</v>
      </c>
      <c r="H505" s="11">
        <v>1277533.4890000001</v>
      </c>
      <c r="I505" s="11">
        <v>120.533</v>
      </c>
      <c r="J505" s="12">
        <v>74</v>
      </c>
      <c r="K505" s="12">
        <v>10.4</v>
      </c>
      <c r="L505" s="12">
        <v>38</v>
      </c>
      <c r="M505" s="11"/>
    </row>
    <row r="506" spans="1:13" ht="15">
      <c r="A506" s="37" t="str">
        <f t="shared" si="7"/>
        <v>E10</v>
      </c>
      <c r="B506" s="13" t="s">
        <v>128</v>
      </c>
      <c r="C506" s="13">
        <v>10</v>
      </c>
      <c r="D506" s="14">
        <v>2</v>
      </c>
      <c r="E506" s="39">
        <v>-164.66909498000001</v>
      </c>
      <c r="F506" s="39">
        <v>65.444996394</v>
      </c>
      <c r="G506" s="11">
        <v>376224.245</v>
      </c>
      <c r="H506" s="11">
        <v>1277533.801</v>
      </c>
      <c r="I506" s="11">
        <v>120.745</v>
      </c>
      <c r="J506" s="12">
        <v>13</v>
      </c>
      <c r="K506" s="12">
        <v>17.8</v>
      </c>
      <c r="L506" s="12">
        <v>56</v>
      </c>
      <c r="M506" s="11" t="s">
        <v>130</v>
      </c>
    </row>
    <row r="507" spans="1:13" ht="15">
      <c r="A507" s="37" t="str">
        <f t="shared" si="7"/>
        <v>E10</v>
      </c>
      <c r="B507" s="13" t="s">
        <v>128</v>
      </c>
      <c r="C507" s="13">
        <v>10</v>
      </c>
      <c r="D507" s="14">
        <v>3</v>
      </c>
      <c r="E507" s="39">
        <v>-164.66908733299999</v>
      </c>
      <c r="F507" s="39">
        <v>65.444993755300004</v>
      </c>
      <c r="G507" s="11">
        <v>376224.587</v>
      </c>
      <c r="H507" s="11">
        <v>1277533.4920000001</v>
      </c>
      <c r="I507" s="11">
        <v>120.581</v>
      </c>
      <c r="J507" s="12">
        <v>77</v>
      </c>
      <c r="K507" s="12">
        <v>11.7</v>
      </c>
      <c r="L507" s="12">
        <v>40</v>
      </c>
      <c r="M507" s="11"/>
    </row>
    <row r="508" spans="1:13" ht="15">
      <c r="A508" s="37" t="str">
        <f t="shared" si="7"/>
        <v>E10</v>
      </c>
      <c r="B508" s="13" t="s">
        <v>128</v>
      </c>
      <c r="C508" s="13">
        <v>10</v>
      </c>
      <c r="D508" s="14">
        <v>4</v>
      </c>
      <c r="E508" s="39">
        <v>-164.66909446400001</v>
      </c>
      <c r="F508" s="39">
        <v>65.4449904879</v>
      </c>
      <c r="G508" s="11">
        <v>376224.24099999998</v>
      </c>
      <c r="H508" s="11">
        <v>1277533.142</v>
      </c>
      <c r="I508" s="11">
        <v>120.55</v>
      </c>
      <c r="J508" s="12">
        <v>76</v>
      </c>
      <c r="K508" s="12">
        <v>11.8</v>
      </c>
      <c r="L508" s="12">
        <v>36</v>
      </c>
      <c r="M508" s="11"/>
    </row>
    <row r="509" spans="1:13" ht="15">
      <c r="A509" s="37" t="str">
        <f t="shared" si="7"/>
        <v>E10</v>
      </c>
      <c r="B509" s="13" t="s">
        <v>128</v>
      </c>
      <c r="C509" s="13">
        <v>10</v>
      </c>
      <c r="D509" s="14" t="s">
        <v>112</v>
      </c>
      <c r="E509" s="39">
        <v>-164.66909476699999</v>
      </c>
      <c r="F509" s="39">
        <v>65.444994728200001</v>
      </c>
      <c r="G509" s="11">
        <v>376224.24699999997</v>
      </c>
      <c r="H509" s="11">
        <v>1277533.615</v>
      </c>
      <c r="I509" s="11">
        <v>120.621</v>
      </c>
      <c r="J509" s="12">
        <v>55</v>
      </c>
      <c r="K509" s="12">
        <v>13.3</v>
      </c>
      <c r="L509" s="12">
        <v>43</v>
      </c>
      <c r="M509" s="11"/>
    </row>
    <row r="510" spans="1:13" ht="15">
      <c r="A510" s="37" t="str">
        <f t="shared" si="7"/>
        <v>E10</v>
      </c>
      <c r="B510" s="13" t="s">
        <v>128</v>
      </c>
      <c r="C510" s="13">
        <v>10</v>
      </c>
      <c r="D510" s="14" t="s">
        <v>114</v>
      </c>
      <c r="E510" s="39">
        <v>-164.669096674</v>
      </c>
      <c r="F510" s="39">
        <v>65.444992692900001</v>
      </c>
      <c r="G510" s="11">
        <v>376224.14899999998</v>
      </c>
      <c r="H510" s="11">
        <v>1277533.392</v>
      </c>
      <c r="I510" s="11">
        <v>120.57599999999999</v>
      </c>
      <c r="J510" s="12">
        <v>54</v>
      </c>
      <c r="K510" s="12">
        <v>11.6</v>
      </c>
      <c r="L510" s="12">
        <v>41</v>
      </c>
      <c r="M510" s="11"/>
    </row>
    <row r="511" spans="1:13" ht="15">
      <c r="A511" s="37" t="str">
        <f t="shared" si="7"/>
        <v>E11</v>
      </c>
      <c r="B511" s="13" t="s">
        <v>128</v>
      </c>
      <c r="C511" s="13">
        <v>11</v>
      </c>
      <c r="D511" s="14">
        <v>1</v>
      </c>
      <c r="E511" s="39">
        <v>-164.66908637200001</v>
      </c>
      <c r="F511" s="39">
        <v>65.444987713499998</v>
      </c>
      <c r="G511" s="11">
        <v>376224.603</v>
      </c>
      <c r="H511" s="11">
        <v>1277532.817</v>
      </c>
      <c r="I511" s="11">
        <v>120.54</v>
      </c>
      <c r="J511" s="12">
        <v>63</v>
      </c>
      <c r="K511" s="12">
        <v>10.6</v>
      </c>
      <c r="L511" s="12">
        <v>32</v>
      </c>
      <c r="M511" s="11"/>
    </row>
    <row r="512" spans="1:13" ht="15">
      <c r="A512" s="37" t="str">
        <f t="shared" si="7"/>
        <v>E11</v>
      </c>
      <c r="B512" s="13" t="s">
        <v>128</v>
      </c>
      <c r="C512" s="13">
        <v>11</v>
      </c>
      <c r="D512" s="14">
        <v>2</v>
      </c>
      <c r="E512" s="39">
        <v>-164.66907952400001</v>
      </c>
      <c r="F512" s="39">
        <v>65.444990383499999</v>
      </c>
      <c r="G512" s="11">
        <v>376224.93300000002</v>
      </c>
      <c r="H512" s="11">
        <v>1277533.101</v>
      </c>
      <c r="I512" s="11">
        <v>120.583</v>
      </c>
      <c r="J512" s="12">
        <v>65</v>
      </c>
      <c r="K512" s="12">
        <v>10.5</v>
      </c>
      <c r="L512" s="12">
        <v>35</v>
      </c>
      <c r="M512" s="11"/>
    </row>
    <row r="513" spans="1:13" ht="15">
      <c r="A513" s="37" t="str">
        <f t="shared" si="7"/>
        <v>E11</v>
      </c>
      <c r="B513" s="13" t="s">
        <v>128</v>
      </c>
      <c r="C513" s="13">
        <v>11</v>
      </c>
      <c r="D513" s="14">
        <v>3</v>
      </c>
      <c r="E513" s="39">
        <v>-164.66907237199999</v>
      </c>
      <c r="F513" s="39">
        <v>65.444987727099999</v>
      </c>
      <c r="G513" s="11">
        <v>376225.25199999998</v>
      </c>
      <c r="H513" s="11">
        <v>1277532.791</v>
      </c>
      <c r="I513" s="11">
        <v>120.581</v>
      </c>
      <c r="J513" s="12">
        <v>79</v>
      </c>
      <c r="K513" s="12">
        <v>10.4</v>
      </c>
      <c r="L513" s="12">
        <v>36</v>
      </c>
      <c r="M513" s="11"/>
    </row>
    <row r="514" spans="1:13" ht="15">
      <c r="A514" s="37" t="str">
        <f t="shared" si="7"/>
        <v>E11</v>
      </c>
      <c r="B514" s="13" t="s">
        <v>128</v>
      </c>
      <c r="C514" s="13">
        <v>11</v>
      </c>
      <c r="D514" s="14">
        <v>4</v>
      </c>
      <c r="E514" s="39">
        <v>-164.66907895099999</v>
      </c>
      <c r="F514" s="39">
        <v>65.444984334799997</v>
      </c>
      <c r="G514" s="11">
        <v>376224.93099999998</v>
      </c>
      <c r="H514" s="11">
        <v>1277532.426</v>
      </c>
      <c r="I514" s="11">
        <v>120.575</v>
      </c>
      <c r="J514" s="12">
        <v>69</v>
      </c>
      <c r="K514" s="12">
        <v>11.9</v>
      </c>
      <c r="L514" s="12">
        <v>38</v>
      </c>
      <c r="M514" s="11"/>
    </row>
    <row r="515" spans="1:13" ht="15">
      <c r="A515" s="37" t="str">
        <f t="shared" si="7"/>
        <v>E11</v>
      </c>
      <c r="B515" s="13" t="s">
        <v>128</v>
      </c>
      <c r="C515" s="13">
        <v>11</v>
      </c>
      <c r="D515" s="14" t="s">
        <v>112</v>
      </c>
      <c r="E515" s="39">
        <v>-164.66908183800001</v>
      </c>
      <c r="F515" s="39">
        <v>65.444987048499996</v>
      </c>
      <c r="G515" s="11">
        <v>376224.81</v>
      </c>
      <c r="H515" s="11">
        <v>1277532.7339999999</v>
      </c>
      <c r="I515" s="11">
        <v>120.765</v>
      </c>
      <c r="J515" s="12">
        <v>47</v>
      </c>
      <c r="K515" s="12">
        <v>17.8</v>
      </c>
      <c r="L515" s="12">
        <v>59</v>
      </c>
      <c r="M515" s="11" t="s">
        <v>131</v>
      </c>
    </row>
    <row r="516" spans="1:13" ht="15">
      <c r="A516" s="37" t="str">
        <f t="shared" ref="A516:A579" si="8">CONCATENATE(B516,TEXT(C516,"00"))</f>
        <v>E11</v>
      </c>
      <c r="B516" s="13" t="s">
        <v>128</v>
      </c>
      <c r="C516" s="13">
        <v>11</v>
      </c>
      <c r="D516" s="14" t="s">
        <v>114</v>
      </c>
      <c r="E516" s="39">
        <v>-164.66907638000001</v>
      </c>
      <c r="F516" s="39">
        <v>65.444988105199997</v>
      </c>
      <c r="G516" s="11">
        <v>376225.06800000003</v>
      </c>
      <c r="H516" s="11">
        <v>1277532.841</v>
      </c>
      <c r="I516" s="11">
        <v>120.55800000000001</v>
      </c>
      <c r="J516" s="12">
        <v>71</v>
      </c>
      <c r="K516" s="12">
        <v>10.4</v>
      </c>
      <c r="L516" s="12">
        <v>37</v>
      </c>
      <c r="M516" s="11"/>
    </row>
    <row r="517" spans="1:13" ht="15">
      <c r="A517" s="37" t="str">
        <f t="shared" si="8"/>
        <v>E12</v>
      </c>
      <c r="B517" s="13" t="s">
        <v>128</v>
      </c>
      <c r="C517" s="13">
        <v>12</v>
      </c>
      <c r="D517" s="14">
        <v>1</v>
      </c>
      <c r="E517" s="39">
        <v>-164.66907092700001</v>
      </c>
      <c r="F517" s="39">
        <v>65.444981595100003</v>
      </c>
      <c r="G517" s="11">
        <v>376225.29</v>
      </c>
      <c r="H517" s="11">
        <v>1277532.105</v>
      </c>
      <c r="I517" s="11">
        <v>120.532</v>
      </c>
      <c r="J517" s="12">
        <v>50</v>
      </c>
      <c r="K517" s="15">
        <v>9.8000000000000007</v>
      </c>
      <c r="L517" s="12">
        <v>39</v>
      </c>
      <c r="M517" s="11"/>
    </row>
    <row r="518" spans="1:13" ht="15">
      <c r="A518" s="37" t="str">
        <f t="shared" si="8"/>
        <v>E12</v>
      </c>
      <c r="B518" s="13" t="s">
        <v>128</v>
      </c>
      <c r="C518" s="13">
        <v>12</v>
      </c>
      <c r="D518" s="14">
        <v>2</v>
      </c>
      <c r="E518" s="39">
        <v>-164.66906476599999</v>
      </c>
      <c r="F518" s="39">
        <v>65.4449846479</v>
      </c>
      <c r="G518" s="11">
        <v>376225.59</v>
      </c>
      <c r="H518" s="11">
        <v>1277532.433</v>
      </c>
      <c r="I518" s="11">
        <v>120.639</v>
      </c>
      <c r="J518" s="12">
        <v>46</v>
      </c>
      <c r="K518" s="12">
        <v>12.1</v>
      </c>
      <c r="L518" s="12">
        <v>42</v>
      </c>
      <c r="M518" s="11"/>
    </row>
    <row r="519" spans="1:13" ht="15">
      <c r="A519" s="37" t="str">
        <f t="shared" si="8"/>
        <v>E12</v>
      </c>
      <c r="B519" s="13" t="s">
        <v>128</v>
      </c>
      <c r="C519" s="13">
        <v>12</v>
      </c>
      <c r="D519" s="14">
        <v>3</v>
      </c>
      <c r="E519" s="39">
        <v>-164.669056821</v>
      </c>
      <c r="F519" s="39">
        <v>65.444982059300003</v>
      </c>
      <c r="G519" s="11">
        <v>376225.946</v>
      </c>
      <c r="H519" s="11">
        <v>1277532.129</v>
      </c>
      <c r="I519" s="11">
        <v>120.614</v>
      </c>
      <c r="J519" s="12">
        <v>62</v>
      </c>
      <c r="K519" s="12">
        <v>10.7</v>
      </c>
      <c r="L519" s="12">
        <v>42</v>
      </c>
      <c r="M519" s="11"/>
    </row>
    <row r="520" spans="1:13" ht="15">
      <c r="A520" s="37" t="str">
        <f t="shared" si="8"/>
        <v>E12</v>
      </c>
      <c r="B520" s="13" t="s">
        <v>128</v>
      </c>
      <c r="C520" s="13">
        <v>12</v>
      </c>
      <c r="D520" s="14">
        <v>4</v>
      </c>
      <c r="E520" s="39">
        <v>-164.669063618</v>
      </c>
      <c r="F520" s="39">
        <v>65.444978465800006</v>
      </c>
      <c r="G520" s="11">
        <v>376225.614</v>
      </c>
      <c r="H520" s="11">
        <v>1277531.7420000001</v>
      </c>
      <c r="I520" s="11">
        <v>120.586</v>
      </c>
      <c r="J520" s="12">
        <v>60</v>
      </c>
      <c r="K520" s="12">
        <v>12.2</v>
      </c>
      <c r="L520" s="12">
        <v>49</v>
      </c>
      <c r="M520" s="11"/>
    </row>
    <row r="521" spans="1:13" ht="15">
      <c r="A521" s="37" t="str">
        <f t="shared" si="8"/>
        <v>E12</v>
      </c>
      <c r="B521" s="13" t="s">
        <v>128</v>
      </c>
      <c r="C521" s="13">
        <v>12</v>
      </c>
      <c r="D521" s="14" t="s">
        <v>112</v>
      </c>
      <c r="E521" s="39">
        <v>-164.66906662400001</v>
      </c>
      <c r="F521" s="39">
        <v>65.444980863200001</v>
      </c>
      <c r="G521" s="11">
        <v>376225.48599999998</v>
      </c>
      <c r="H521" s="11">
        <v>1277532.0149999999</v>
      </c>
      <c r="I521" s="11">
        <v>120.706</v>
      </c>
      <c r="J521" s="12">
        <v>17</v>
      </c>
      <c r="K521" s="12">
        <v>18.600000000000001</v>
      </c>
      <c r="L521" s="12">
        <v>55</v>
      </c>
      <c r="M521" s="11"/>
    </row>
    <row r="522" spans="1:13" ht="15">
      <c r="A522" s="37" t="str">
        <f t="shared" si="8"/>
        <v>E12</v>
      </c>
      <c r="B522" s="13" t="s">
        <v>128</v>
      </c>
      <c r="C522" s="13">
        <v>12</v>
      </c>
      <c r="D522" s="14" t="s">
        <v>114</v>
      </c>
      <c r="E522" s="39">
        <v>-164.66906099799999</v>
      </c>
      <c r="F522" s="39">
        <v>65.444979858400004</v>
      </c>
      <c r="G522" s="11">
        <v>376225.74200000003</v>
      </c>
      <c r="H522" s="11">
        <v>1277531.892</v>
      </c>
      <c r="I522" s="11">
        <v>120.514</v>
      </c>
      <c r="J522" s="12">
        <v>54</v>
      </c>
      <c r="K522" s="12">
        <v>9.1999999999999993</v>
      </c>
      <c r="L522" s="12">
        <v>37</v>
      </c>
      <c r="M522" s="11"/>
    </row>
    <row r="523" spans="1:13" ht="15">
      <c r="A523" s="37" t="str">
        <f t="shared" si="8"/>
        <v>F00</v>
      </c>
      <c r="B523" s="13" t="s">
        <v>132</v>
      </c>
      <c r="C523" s="13">
        <v>0</v>
      </c>
      <c r="D523" s="14">
        <v>1</v>
      </c>
      <c r="E523" s="40">
        <v>-164.668872185</v>
      </c>
      <c r="F523" s="40">
        <v>65.445109884600001</v>
      </c>
      <c r="G523" s="11">
        <v>376235.10800000001</v>
      </c>
      <c r="H523" s="11">
        <v>1277546.007</v>
      </c>
      <c r="I523" s="11">
        <v>121.693</v>
      </c>
      <c r="J523" s="11">
        <v>50</v>
      </c>
      <c r="K523" s="11">
        <v>18.8</v>
      </c>
      <c r="L523" s="11">
        <v>68</v>
      </c>
      <c r="M523" s="11" t="s">
        <v>133</v>
      </c>
    </row>
    <row r="524" spans="1:13" ht="15">
      <c r="A524" s="37" t="str">
        <f t="shared" si="8"/>
        <v>F00</v>
      </c>
      <c r="B524" s="13" t="s">
        <v>132</v>
      </c>
      <c r="C524" s="13">
        <v>0</v>
      </c>
      <c r="D524" s="14">
        <v>2</v>
      </c>
      <c r="E524" s="40">
        <v>-164.66886774400001</v>
      </c>
      <c r="F524" s="40">
        <v>65.445113517400003</v>
      </c>
      <c r="G524" s="11">
        <v>376235.33100000001</v>
      </c>
      <c r="H524" s="11">
        <v>1277546.4029999999</v>
      </c>
      <c r="I524" s="11">
        <v>121.45</v>
      </c>
      <c r="J524" s="11">
        <v>93</v>
      </c>
      <c r="K524" s="11">
        <v>11.1</v>
      </c>
      <c r="L524" s="11">
        <v>42</v>
      </c>
      <c r="M524" s="11"/>
    </row>
    <row r="525" spans="1:13" ht="15">
      <c r="A525" s="37" t="str">
        <f t="shared" si="8"/>
        <v>F00</v>
      </c>
      <c r="B525" s="13" t="s">
        <v>132</v>
      </c>
      <c r="C525" s="13">
        <v>0</v>
      </c>
      <c r="D525" s="14">
        <v>3</v>
      </c>
      <c r="E525" s="40">
        <v>-164.66885931499999</v>
      </c>
      <c r="F525" s="40">
        <v>65.445111458</v>
      </c>
      <c r="G525" s="11">
        <v>376235.712</v>
      </c>
      <c r="H525" s="11">
        <v>1277546.1569999999</v>
      </c>
      <c r="I525" s="11">
        <v>121.53100000000001</v>
      </c>
      <c r="J525" s="11">
        <v>64</v>
      </c>
      <c r="K525" s="11">
        <v>12.9</v>
      </c>
      <c r="L525" s="11">
        <v>51</v>
      </c>
      <c r="M525" s="11"/>
    </row>
    <row r="526" spans="1:13" ht="15">
      <c r="A526" s="37" t="str">
        <f t="shared" si="8"/>
        <v>F00</v>
      </c>
      <c r="B526" s="13" t="s">
        <v>132</v>
      </c>
      <c r="C526" s="13">
        <v>0</v>
      </c>
      <c r="D526" s="14">
        <v>4</v>
      </c>
      <c r="E526" s="40">
        <v>-164.668862663</v>
      </c>
      <c r="F526" s="40">
        <v>65.445107476399997</v>
      </c>
      <c r="G526" s="11">
        <v>376235.538</v>
      </c>
      <c r="H526" s="11">
        <v>1277545.72</v>
      </c>
      <c r="I526" s="11">
        <v>121.371</v>
      </c>
      <c r="J526" s="11">
        <v>94</v>
      </c>
      <c r="K526" s="11">
        <v>10</v>
      </c>
      <c r="L526" s="11">
        <v>40</v>
      </c>
      <c r="M526" s="11"/>
    </row>
    <row r="527" spans="1:13" ht="15">
      <c r="A527" s="37" t="str">
        <f t="shared" si="8"/>
        <v>F00</v>
      </c>
      <c r="B527" s="13" t="s">
        <v>132</v>
      </c>
      <c r="C527" s="13">
        <v>0</v>
      </c>
      <c r="D527" s="14" t="s">
        <v>112</v>
      </c>
      <c r="E527" s="40">
        <v>-164.66886670700001</v>
      </c>
      <c r="F527" s="40">
        <v>65.445111803299994</v>
      </c>
      <c r="G527" s="11">
        <v>376235.37099999998</v>
      </c>
      <c r="H527" s="11">
        <v>1277546.21</v>
      </c>
      <c r="I527" s="11">
        <v>121.679</v>
      </c>
      <c r="J527" s="11">
        <v>54</v>
      </c>
      <c r="K527" s="11">
        <v>18.3</v>
      </c>
      <c r="L527" s="11">
        <v>67</v>
      </c>
      <c r="M527" s="11"/>
    </row>
    <row r="528" spans="1:13" ht="15">
      <c r="A528" s="37" t="str">
        <f t="shared" si="8"/>
        <v>F00</v>
      </c>
      <c r="B528" s="13" t="s">
        <v>132</v>
      </c>
      <c r="C528" s="13">
        <v>0</v>
      </c>
      <c r="D528" s="14" t="s">
        <v>114</v>
      </c>
      <c r="E528" s="40">
        <v>-164.66886600300001</v>
      </c>
      <c r="F528" s="40">
        <v>65.445109553799995</v>
      </c>
      <c r="G528" s="11">
        <v>376235.39299999998</v>
      </c>
      <c r="H528" s="11">
        <v>1277545.9580000001</v>
      </c>
      <c r="I528" s="11">
        <v>121.419</v>
      </c>
      <c r="J528" s="11">
        <v>90</v>
      </c>
      <c r="K528" s="11">
        <v>11.3</v>
      </c>
      <c r="L528" s="11">
        <v>43</v>
      </c>
      <c r="M528" s="11"/>
    </row>
    <row r="529" spans="1:13" ht="15">
      <c r="A529" s="37" t="str">
        <f t="shared" si="8"/>
        <v>F01</v>
      </c>
      <c r="B529" s="13" t="s">
        <v>132</v>
      </c>
      <c r="C529" s="13">
        <v>1</v>
      </c>
      <c r="D529" s="14">
        <v>1</v>
      </c>
      <c r="E529" s="40">
        <v>-164.668853595</v>
      </c>
      <c r="F529" s="40">
        <v>65.445104234499993</v>
      </c>
      <c r="G529" s="11">
        <v>376235.94300000003</v>
      </c>
      <c r="H529" s="11">
        <v>1277545.341</v>
      </c>
      <c r="I529" s="11">
        <v>121.43899999999999</v>
      </c>
      <c r="J529" s="12">
        <v>87</v>
      </c>
      <c r="K529" s="12">
        <v>10.9</v>
      </c>
      <c r="L529" s="12">
        <v>40</v>
      </c>
      <c r="M529" s="11"/>
    </row>
    <row r="530" spans="1:13" ht="15">
      <c r="A530" s="37" t="str">
        <f t="shared" si="8"/>
        <v>F01</v>
      </c>
      <c r="B530" s="13" t="s">
        <v>132</v>
      </c>
      <c r="C530" s="13">
        <v>1</v>
      </c>
      <c r="D530" s="14">
        <v>2</v>
      </c>
      <c r="E530" s="40">
        <v>-164.66884837999999</v>
      </c>
      <c r="F530" s="40">
        <v>65.445107468100005</v>
      </c>
      <c r="G530" s="11">
        <v>376236.2</v>
      </c>
      <c r="H530" s="11">
        <v>1277545.6910000001</v>
      </c>
      <c r="I530" s="11">
        <v>121.53100000000001</v>
      </c>
      <c r="J530" s="12">
        <v>74</v>
      </c>
      <c r="K530" s="12">
        <v>12.1</v>
      </c>
      <c r="L530" s="12">
        <v>42</v>
      </c>
      <c r="M530" s="11"/>
    </row>
    <row r="531" spans="1:13" ht="15">
      <c r="A531" s="37" t="str">
        <f t="shared" si="8"/>
        <v>F01</v>
      </c>
      <c r="B531" s="13" t="s">
        <v>132</v>
      </c>
      <c r="C531" s="13">
        <v>1</v>
      </c>
      <c r="D531" s="14">
        <v>3</v>
      </c>
      <c r="E531" s="40">
        <v>-164.668839569</v>
      </c>
      <c r="F531" s="40">
        <v>65.445105262799999</v>
      </c>
      <c r="G531" s="11">
        <v>376236.598</v>
      </c>
      <c r="H531" s="11">
        <v>1277545.4280000001</v>
      </c>
      <c r="I531" s="11">
        <v>121.548</v>
      </c>
      <c r="J531" s="12">
        <v>64</v>
      </c>
      <c r="K531" s="12">
        <v>11.9</v>
      </c>
      <c r="L531" s="12">
        <v>40</v>
      </c>
      <c r="M531" s="11"/>
    </row>
    <row r="532" spans="1:13" ht="15">
      <c r="A532" s="37" t="str">
        <f t="shared" si="8"/>
        <v>F01</v>
      </c>
      <c r="B532" s="13" t="s">
        <v>132</v>
      </c>
      <c r="C532" s="13">
        <v>1</v>
      </c>
      <c r="D532" s="14">
        <v>4</v>
      </c>
      <c r="E532" s="40">
        <v>-164.66884546</v>
      </c>
      <c r="F532" s="40">
        <v>65.445102107099999</v>
      </c>
      <c r="G532" s="11">
        <v>376236.31</v>
      </c>
      <c r="H532" s="11">
        <v>1277545.088</v>
      </c>
      <c r="I532" s="11">
        <v>121.702</v>
      </c>
      <c r="J532" s="12">
        <v>14</v>
      </c>
      <c r="K532" s="12">
        <v>20.5</v>
      </c>
      <c r="L532" s="12">
        <v>64</v>
      </c>
      <c r="M532" s="11" t="s">
        <v>137</v>
      </c>
    </row>
    <row r="533" spans="1:13" ht="15">
      <c r="A533" s="37" t="str">
        <f t="shared" si="8"/>
        <v>F01</v>
      </c>
      <c r="B533" s="13" t="s">
        <v>132</v>
      </c>
      <c r="C533" s="13">
        <v>1</v>
      </c>
      <c r="D533" s="14" t="s">
        <v>112</v>
      </c>
      <c r="E533" s="40">
        <v>-164.668844382</v>
      </c>
      <c r="F533" s="40">
        <v>65.445103167300005</v>
      </c>
      <c r="G533" s="11">
        <v>376236.36499999999</v>
      </c>
      <c r="H533" s="11">
        <v>1277545.2039999999</v>
      </c>
      <c r="I533" s="11">
        <v>121.687</v>
      </c>
      <c r="J533" s="12">
        <v>39</v>
      </c>
      <c r="K533" s="12">
        <v>16.399999999999999</v>
      </c>
      <c r="L533" s="12">
        <v>60</v>
      </c>
      <c r="M533" s="11"/>
    </row>
    <row r="534" spans="1:13" ht="15">
      <c r="A534" s="37" t="str">
        <f t="shared" si="8"/>
        <v>F01</v>
      </c>
      <c r="B534" s="13" t="s">
        <v>132</v>
      </c>
      <c r="C534" s="13">
        <v>1</v>
      </c>
      <c r="D534" s="14" t="s">
        <v>114</v>
      </c>
      <c r="E534" s="40">
        <v>-164.66885155700001</v>
      </c>
      <c r="F534" s="40">
        <v>65.445104135799994</v>
      </c>
      <c r="G534" s="11">
        <v>376236.03700000001</v>
      </c>
      <c r="H534" s="11">
        <v>1277545.3259999999</v>
      </c>
      <c r="I534" s="11">
        <v>121.411</v>
      </c>
      <c r="J534" s="12">
        <v>95</v>
      </c>
      <c r="K534" s="12">
        <v>10.199999999999999</v>
      </c>
      <c r="L534" s="12">
        <v>35</v>
      </c>
      <c r="M534" s="11"/>
    </row>
    <row r="535" spans="1:13" ht="15">
      <c r="A535" s="37" t="str">
        <f t="shared" si="8"/>
        <v>F02</v>
      </c>
      <c r="B535" s="13" t="s">
        <v>132</v>
      </c>
      <c r="C535" s="13">
        <v>2</v>
      </c>
      <c r="D535" s="14">
        <v>1</v>
      </c>
      <c r="E535" s="40">
        <v>-164.66883773800001</v>
      </c>
      <c r="F535" s="40">
        <v>65.445098733699993</v>
      </c>
      <c r="G535" s="11">
        <v>376236.652</v>
      </c>
      <c r="H535" s="11">
        <v>1277544.6969999999</v>
      </c>
      <c r="I535" s="11">
        <v>121.485</v>
      </c>
      <c r="J535" s="12">
        <v>70</v>
      </c>
      <c r="K535" s="12">
        <v>11</v>
      </c>
      <c r="L535" s="12">
        <v>44</v>
      </c>
      <c r="M535" s="11"/>
    </row>
    <row r="536" spans="1:13" ht="15">
      <c r="A536" s="37" t="str">
        <f t="shared" si="8"/>
        <v>F02</v>
      </c>
      <c r="B536" s="13" t="s">
        <v>132</v>
      </c>
      <c r="C536" s="13">
        <v>2</v>
      </c>
      <c r="D536" s="14">
        <v>2</v>
      </c>
      <c r="E536" s="40">
        <v>-164.66883179600001</v>
      </c>
      <c r="F536" s="40">
        <v>65.445102662300002</v>
      </c>
      <c r="G536" s="11">
        <v>376236.946</v>
      </c>
      <c r="H536" s="11">
        <v>1277545.1229999999</v>
      </c>
      <c r="I536" s="11">
        <v>121.505</v>
      </c>
      <c r="J536" s="12">
        <v>77</v>
      </c>
      <c r="K536" s="12">
        <v>11.5</v>
      </c>
      <c r="L536" s="12">
        <v>47</v>
      </c>
      <c r="M536" s="11"/>
    </row>
    <row r="537" spans="1:13" ht="15">
      <c r="A537" s="37" t="str">
        <f t="shared" si="8"/>
        <v>F02</v>
      </c>
      <c r="B537" s="13" t="s">
        <v>132</v>
      </c>
      <c r="C537" s="13">
        <v>2</v>
      </c>
      <c r="D537" s="14">
        <v>3</v>
      </c>
      <c r="E537" s="40">
        <v>-164.668821901</v>
      </c>
      <c r="F537" s="40">
        <v>65.445099560599999</v>
      </c>
      <c r="G537" s="11">
        <v>376237.39</v>
      </c>
      <c r="H537" s="11">
        <v>1277544.7579999999</v>
      </c>
      <c r="I537" s="11">
        <v>121.483</v>
      </c>
      <c r="J537" s="12">
        <v>73</v>
      </c>
      <c r="K537" s="12">
        <v>11.8</v>
      </c>
      <c r="L537" s="12">
        <v>44</v>
      </c>
      <c r="M537" s="11"/>
    </row>
    <row r="538" spans="1:13" ht="15">
      <c r="A538" s="37" t="str">
        <f t="shared" si="8"/>
        <v>F02</v>
      </c>
      <c r="B538" s="13" t="s">
        <v>132</v>
      </c>
      <c r="C538" s="13">
        <v>2</v>
      </c>
      <c r="D538" s="14">
        <v>4</v>
      </c>
      <c r="E538" s="40">
        <v>-164.668826663</v>
      </c>
      <c r="F538" s="40">
        <v>65.4450963261</v>
      </c>
      <c r="G538" s="11">
        <v>376237.15399999998</v>
      </c>
      <c r="H538" s="11">
        <v>1277544.4069999999</v>
      </c>
      <c r="I538" s="11">
        <v>121.366</v>
      </c>
      <c r="J538" s="12">
        <v>86</v>
      </c>
      <c r="K538" s="12">
        <v>9.6</v>
      </c>
      <c r="L538" s="12">
        <v>32</v>
      </c>
      <c r="M538" s="11" t="s">
        <v>130</v>
      </c>
    </row>
    <row r="539" spans="1:13" ht="15">
      <c r="A539" s="37" t="str">
        <f t="shared" si="8"/>
        <v>F02</v>
      </c>
      <c r="B539" s="13" t="s">
        <v>132</v>
      </c>
      <c r="C539" s="13">
        <v>2</v>
      </c>
      <c r="D539" s="14" t="s">
        <v>112</v>
      </c>
      <c r="E539" s="40">
        <v>-164.66882869099999</v>
      </c>
      <c r="F539" s="40">
        <v>65.445099925500003</v>
      </c>
      <c r="G539" s="11">
        <v>376237.07699999999</v>
      </c>
      <c r="H539" s="11">
        <v>1277544.8119999999</v>
      </c>
      <c r="I539" s="11">
        <v>121.592</v>
      </c>
      <c r="J539" s="12">
        <v>62</v>
      </c>
      <c r="K539" s="12">
        <v>14.5</v>
      </c>
      <c r="L539" s="12">
        <v>58</v>
      </c>
      <c r="M539" s="11"/>
    </row>
    <row r="540" spans="1:13" ht="15">
      <c r="A540" s="37" t="str">
        <f t="shared" si="8"/>
        <v>F02</v>
      </c>
      <c r="B540" s="13" t="s">
        <v>132</v>
      </c>
      <c r="C540" s="13">
        <v>2</v>
      </c>
      <c r="D540" s="14" t="s">
        <v>114</v>
      </c>
      <c r="E540" s="40">
        <v>-164.66882718900001</v>
      </c>
      <c r="F540" s="40">
        <v>65.445097043800004</v>
      </c>
      <c r="G540" s="11">
        <v>376237.13299999997</v>
      </c>
      <c r="H540" s="11">
        <v>1277544.4879999999</v>
      </c>
      <c r="I540" s="11">
        <v>121.4</v>
      </c>
      <c r="J540" s="12">
        <v>76</v>
      </c>
      <c r="K540" s="12">
        <v>10.4</v>
      </c>
      <c r="L540" s="12">
        <v>35</v>
      </c>
      <c r="M540" s="11"/>
    </row>
    <row r="541" spans="1:13" ht="15">
      <c r="A541" s="37" t="str">
        <f t="shared" si="8"/>
        <v>F03</v>
      </c>
      <c r="B541" s="13" t="s">
        <v>132</v>
      </c>
      <c r="C541" s="13">
        <v>3</v>
      </c>
      <c r="D541" s="14">
        <v>1</v>
      </c>
      <c r="E541" s="40">
        <v>-164.668819673</v>
      </c>
      <c r="F541" s="40">
        <v>65.445093361600001</v>
      </c>
      <c r="G541" s="11">
        <v>376237.46399999998</v>
      </c>
      <c r="H541" s="11">
        <v>1277544.0630000001</v>
      </c>
      <c r="I541" s="11">
        <v>121.38500000000001</v>
      </c>
      <c r="J541" s="12">
        <v>78</v>
      </c>
      <c r="K541" s="12">
        <v>10.4</v>
      </c>
      <c r="L541" s="12">
        <v>41</v>
      </c>
      <c r="M541" s="11"/>
    </row>
    <row r="542" spans="1:13" ht="15">
      <c r="A542" s="37" t="str">
        <f t="shared" si="8"/>
        <v>F03</v>
      </c>
      <c r="B542" s="13" t="s">
        <v>132</v>
      </c>
      <c r="C542" s="13">
        <v>3</v>
      </c>
      <c r="D542" s="14">
        <v>2</v>
      </c>
      <c r="E542" s="40">
        <v>-164.668813387</v>
      </c>
      <c r="F542" s="40">
        <v>65.445096676899993</v>
      </c>
      <c r="G542" s="11">
        <v>376237.77100000001</v>
      </c>
      <c r="H542" s="11">
        <v>1277544.42</v>
      </c>
      <c r="I542" s="11">
        <v>121.324</v>
      </c>
      <c r="J542" s="12">
        <v>91</v>
      </c>
      <c r="K542" s="12">
        <v>8.8000000000000007</v>
      </c>
      <c r="L542" s="12">
        <v>32</v>
      </c>
      <c r="M542" s="11"/>
    </row>
    <row r="543" spans="1:13" ht="15">
      <c r="A543" s="37" t="str">
        <f t="shared" si="8"/>
        <v>F03</v>
      </c>
      <c r="B543" s="13" t="s">
        <v>132</v>
      </c>
      <c r="C543" s="13">
        <v>3</v>
      </c>
      <c r="D543" s="14">
        <v>3</v>
      </c>
      <c r="E543" s="40">
        <v>-164.66880527399999</v>
      </c>
      <c r="F543" s="40">
        <v>65.445093911800001</v>
      </c>
      <c r="G543" s="11">
        <v>376238.13400000002</v>
      </c>
      <c r="H543" s="11">
        <v>1277544.0959999999</v>
      </c>
      <c r="I543" s="11">
        <v>121.331</v>
      </c>
      <c r="J543" s="12">
        <v>83</v>
      </c>
      <c r="K543" s="12">
        <v>9.3000000000000007</v>
      </c>
      <c r="L543" s="12">
        <v>35</v>
      </c>
      <c r="M543" s="11"/>
    </row>
    <row r="544" spans="1:13" ht="15">
      <c r="A544" s="37" t="str">
        <f t="shared" si="8"/>
        <v>F03</v>
      </c>
      <c r="B544" s="13" t="s">
        <v>132</v>
      </c>
      <c r="C544" s="13">
        <v>3</v>
      </c>
      <c r="D544" s="14">
        <v>4</v>
      </c>
      <c r="E544" s="40">
        <v>-164.66881034100001</v>
      </c>
      <c r="F544" s="40">
        <v>65.445090923199999</v>
      </c>
      <c r="G544" s="11">
        <v>376237.88500000001</v>
      </c>
      <c r="H544" s="11">
        <v>1277543.773</v>
      </c>
      <c r="I544" s="11">
        <v>121.301</v>
      </c>
      <c r="J544" s="12">
        <v>82</v>
      </c>
      <c r="K544" s="12">
        <v>9.1999999999999993</v>
      </c>
      <c r="L544" s="12">
        <v>36</v>
      </c>
      <c r="M544" s="11"/>
    </row>
    <row r="545" spans="1:13" ht="15">
      <c r="A545" s="37" t="str">
        <f t="shared" si="8"/>
        <v>F03</v>
      </c>
      <c r="B545" s="13" t="s">
        <v>132</v>
      </c>
      <c r="C545" s="13">
        <v>3</v>
      </c>
      <c r="D545" s="14" t="s">
        <v>112</v>
      </c>
      <c r="E545" s="40">
        <v>-164.668812782</v>
      </c>
      <c r="F545" s="40">
        <v>65.445094551300002</v>
      </c>
      <c r="G545" s="11">
        <v>376237.78899999999</v>
      </c>
      <c r="H545" s="11">
        <v>1277544.182</v>
      </c>
      <c r="I545" s="11">
        <v>121.59</v>
      </c>
      <c r="J545" s="12">
        <v>32</v>
      </c>
      <c r="K545" s="12">
        <v>20.6</v>
      </c>
      <c r="L545" s="12">
        <v>62</v>
      </c>
      <c r="M545" s="11"/>
    </row>
    <row r="546" spans="1:13" ht="15">
      <c r="A546" s="37" t="str">
        <f t="shared" si="8"/>
        <v>F03</v>
      </c>
      <c r="B546" s="13" t="s">
        <v>132</v>
      </c>
      <c r="C546" s="13">
        <v>3</v>
      </c>
      <c r="D546" s="14" t="s">
        <v>114</v>
      </c>
      <c r="E546" s="40">
        <v>-164.668810377</v>
      </c>
      <c r="F546" s="40">
        <v>65.445092547200005</v>
      </c>
      <c r="G546" s="11">
        <v>376237.891</v>
      </c>
      <c r="H546" s="11">
        <v>1277543.9539999999</v>
      </c>
      <c r="I546" s="11">
        <v>121.307</v>
      </c>
      <c r="J546" s="12">
        <v>83</v>
      </c>
      <c r="K546" s="12">
        <v>9.1</v>
      </c>
      <c r="L546" s="12">
        <v>35</v>
      </c>
      <c r="M546" s="11"/>
    </row>
    <row r="547" spans="1:13" ht="15">
      <c r="A547" s="37" t="str">
        <f t="shared" si="8"/>
        <v>F04</v>
      </c>
      <c r="B547" s="13" t="s">
        <v>132</v>
      </c>
      <c r="C547" s="13">
        <v>4</v>
      </c>
      <c r="D547" s="14">
        <v>1</v>
      </c>
      <c r="E547" s="40">
        <v>-164.66880022999999</v>
      </c>
      <c r="F547" s="40">
        <v>65.445087816400004</v>
      </c>
      <c r="G547" s="11">
        <v>376238.33899999998</v>
      </c>
      <c r="H547" s="11">
        <v>1277543.4069999999</v>
      </c>
      <c r="I547" s="11">
        <v>121.254</v>
      </c>
      <c r="J547" s="12">
        <v>82</v>
      </c>
      <c r="K547" s="12">
        <v>10.5</v>
      </c>
      <c r="L547" s="12">
        <v>40</v>
      </c>
      <c r="M547" s="11"/>
    </row>
    <row r="548" spans="1:13" ht="15">
      <c r="A548" s="37" t="str">
        <f t="shared" si="8"/>
        <v>F04</v>
      </c>
      <c r="B548" s="13" t="s">
        <v>132</v>
      </c>
      <c r="C548" s="13">
        <v>4</v>
      </c>
      <c r="D548" s="14">
        <v>2</v>
      </c>
      <c r="E548" s="40">
        <v>-164.66879538200001</v>
      </c>
      <c r="F548" s="40">
        <v>65.445091267899997</v>
      </c>
      <c r="G548" s="11">
        <v>376238.58</v>
      </c>
      <c r="H548" s="11">
        <v>1277543.7819999999</v>
      </c>
      <c r="I548" s="11">
        <v>121.26900000000001</v>
      </c>
      <c r="J548" s="12">
        <v>82</v>
      </c>
      <c r="K548" s="12">
        <v>11.1</v>
      </c>
      <c r="L548" s="12">
        <v>41</v>
      </c>
      <c r="M548" s="11"/>
    </row>
    <row r="549" spans="1:13" ht="15">
      <c r="A549" s="37" t="str">
        <f t="shared" si="8"/>
        <v>F04</v>
      </c>
      <c r="B549" s="13" t="s">
        <v>132</v>
      </c>
      <c r="C549" s="13">
        <v>4</v>
      </c>
      <c r="D549" s="14">
        <v>3</v>
      </c>
      <c r="E549" s="40">
        <v>-164.66878555599999</v>
      </c>
      <c r="F549" s="40">
        <v>65.445088631700003</v>
      </c>
      <c r="G549" s="11">
        <v>376239.02299999999</v>
      </c>
      <c r="H549" s="11">
        <v>1277543.469</v>
      </c>
      <c r="I549" s="11">
        <v>121.166</v>
      </c>
      <c r="J549" s="12">
        <v>102</v>
      </c>
      <c r="K549" s="12">
        <v>10.7</v>
      </c>
      <c r="L549" s="12">
        <v>34</v>
      </c>
      <c r="M549" s="11"/>
    </row>
    <row r="550" spans="1:13" ht="15">
      <c r="A550" s="37" t="str">
        <f t="shared" si="8"/>
        <v>F04</v>
      </c>
      <c r="B550" s="13" t="s">
        <v>132</v>
      </c>
      <c r="C550" s="13">
        <v>4</v>
      </c>
      <c r="D550" s="14">
        <v>4</v>
      </c>
      <c r="E550" s="40">
        <v>-164.668790922</v>
      </c>
      <c r="F550" s="40">
        <v>65.445084973600004</v>
      </c>
      <c r="G550" s="11">
        <v>376238.75699999998</v>
      </c>
      <c r="H550" s="11">
        <v>1277543.0719999999</v>
      </c>
      <c r="I550" s="11">
        <v>121.152</v>
      </c>
      <c r="J550" s="12">
        <v>100</v>
      </c>
      <c r="K550" s="12">
        <v>10.1</v>
      </c>
      <c r="L550" s="12">
        <v>30</v>
      </c>
      <c r="M550" s="11"/>
    </row>
    <row r="551" spans="1:13" ht="15">
      <c r="A551" s="37" t="str">
        <f t="shared" si="8"/>
        <v>F04</v>
      </c>
      <c r="B551" s="13" t="s">
        <v>132</v>
      </c>
      <c r="C551" s="13">
        <v>4</v>
      </c>
      <c r="D551" s="14" t="s">
        <v>112</v>
      </c>
      <c r="E551" s="40">
        <v>-164.668793564</v>
      </c>
      <c r="F551" s="40">
        <v>65.445090357500007</v>
      </c>
      <c r="G551" s="11">
        <v>376238.66</v>
      </c>
      <c r="H551" s="11">
        <v>1277543.6769999999</v>
      </c>
      <c r="I551" s="11">
        <v>121.28</v>
      </c>
      <c r="J551" s="12">
        <v>79</v>
      </c>
      <c r="K551" s="12">
        <v>11.1</v>
      </c>
      <c r="L551" s="12">
        <v>41</v>
      </c>
      <c r="M551" s="11"/>
    </row>
    <row r="552" spans="1:13" ht="15">
      <c r="A552" s="37" t="str">
        <f t="shared" si="8"/>
        <v>F04</v>
      </c>
      <c r="B552" s="13" t="s">
        <v>132</v>
      </c>
      <c r="C552" s="13">
        <v>4</v>
      </c>
      <c r="D552" s="14" t="s">
        <v>114</v>
      </c>
      <c r="E552" s="40">
        <v>-164.66878975200001</v>
      </c>
      <c r="F552" s="40">
        <v>65.445086196999995</v>
      </c>
      <c r="G552" s="11">
        <v>376238.81699999998</v>
      </c>
      <c r="H552" s="11">
        <v>1277543.206</v>
      </c>
      <c r="I552" s="11">
        <v>121.13500000000001</v>
      </c>
      <c r="J552" s="12">
        <v>99</v>
      </c>
      <c r="K552" s="12">
        <v>10.199999999999999</v>
      </c>
      <c r="L552" s="12">
        <v>28</v>
      </c>
      <c r="M552" s="11"/>
    </row>
    <row r="553" spans="1:13" ht="15">
      <c r="A553" s="37" t="str">
        <f t="shared" si="8"/>
        <v>F05</v>
      </c>
      <c r="B553" s="13" t="s">
        <v>132</v>
      </c>
      <c r="C553" s="13">
        <v>5</v>
      </c>
      <c r="D553" s="14">
        <v>1</v>
      </c>
      <c r="E553" s="40">
        <v>-164.66878538700001</v>
      </c>
      <c r="F553" s="40">
        <v>65.445082737500002</v>
      </c>
      <c r="G553" s="11">
        <v>376239.00300000003</v>
      </c>
      <c r="H553" s="11">
        <v>1277542.8119999999</v>
      </c>
      <c r="I553" s="11">
        <v>121.15600000000001</v>
      </c>
      <c r="J553" s="12">
        <v>109</v>
      </c>
      <c r="K553" s="12">
        <v>11.8</v>
      </c>
      <c r="L553" s="12">
        <v>40</v>
      </c>
      <c r="M553" s="11"/>
    </row>
    <row r="554" spans="1:13" ht="15">
      <c r="A554" s="37" t="str">
        <f t="shared" si="8"/>
        <v>F05</v>
      </c>
      <c r="B554" s="13" t="s">
        <v>132</v>
      </c>
      <c r="C554" s="13">
        <v>5</v>
      </c>
      <c r="D554" s="14">
        <v>2</v>
      </c>
      <c r="E554" s="40">
        <v>-164.66877982099999</v>
      </c>
      <c r="F554" s="40">
        <v>65.445086129900005</v>
      </c>
      <c r="G554" s="11">
        <v>376239.277</v>
      </c>
      <c r="H554" s="11">
        <v>1277543.179</v>
      </c>
      <c r="I554" s="11">
        <v>121.131</v>
      </c>
      <c r="J554" s="12">
        <v>119</v>
      </c>
      <c r="K554" s="12">
        <v>11.6</v>
      </c>
      <c r="L554" s="12">
        <v>45</v>
      </c>
      <c r="M554" s="11"/>
    </row>
    <row r="555" spans="1:13" ht="15">
      <c r="A555" s="37" t="str">
        <f t="shared" si="8"/>
        <v>F05</v>
      </c>
      <c r="B555" s="13" t="s">
        <v>132</v>
      </c>
      <c r="C555" s="13">
        <v>5</v>
      </c>
      <c r="D555" s="14">
        <v>3</v>
      </c>
      <c r="E555" s="40">
        <v>-164.668770166</v>
      </c>
      <c r="F555" s="40">
        <v>65.445083472799993</v>
      </c>
      <c r="G555" s="11">
        <v>376239.712</v>
      </c>
      <c r="H555" s="11">
        <v>1277542.8640000001</v>
      </c>
      <c r="I555" s="11">
        <v>121.145</v>
      </c>
      <c r="J555" s="12">
        <v>109</v>
      </c>
      <c r="K555" s="12">
        <v>12.3</v>
      </c>
      <c r="L555" s="12">
        <v>51</v>
      </c>
      <c r="M555" s="11"/>
    </row>
    <row r="556" spans="1:13" ht="15">
      <c r="A556" s="37" t="str">
        <f t="shared" si="8"/>
        <v>F05</v>
      </c>
      <c r="B556" s="13" t="s">
        <v>132</v>
      </c>
      <c r="C556" s="13">
        <v>5</v>
      </c>
      <c r="D556" s="14">
        <v>4</v>
      </c>
      <c r="E556" s="40">
        <v>-164.66877628699999</v>
      </c>
      <c r="F556" s="40">
        <v>65.445079810300001</v>
      </c>
      <c r="G556" s="11">
        <v>376239.41100000002</v>
      </c>
      <c r="H556" s="11">
        <v>1277542.4680000001</v>
      </c>
      <c r="I556" s="11">
        <v>121.10899999999999</v>
      </c>
      <c r="J556" s="12">
        <v>115</v>
      </c>
      <c r="K556" s="12">
        <v>12.9</v>
      </c>
      <c r="L556" s="12">
        <v>50</v>
      </c>
      <c r="M556" s="11"/>
    </row>
    <row r="557" spans="1:13" ht="15">
      <c r="A557" s="37" t="str">
        <f t="shared" si="8"/>
        <v>F05</v>
      </c>
      <c r="B557" s="13" t="s">
        <v>132</v>
      </c>
      <c r="C557" s="13">
        <v>5</v>
      </c>
      <c r="D557" s="14" t="s">
        <v>112</v>
      </c>
      <c r="E557" s="40">
        <v>-164.66877473400001</v>
      </c>
      <c r="F557" s="40">
        <v>65.445084056400006</v>
      </c>
      <c r="G557" s="11">
        <v>376239.50300000003</v>
      </c>
      <c r="H557" s="11">
        <v>1277542.9380000001</v>
      </c>
      <c r="I557" s="11">
        <v>121.17400000000001</v>
      </c>
      <c r="J557" s="12">
        <v>102</v>
      </c>
      <c r="K557" s="12">
        <v>12.3</v>
      </c>
      <c r="L557" s="12">
        <v>50</v>
      </c>
      <c r="M557" s="11"/>
    </row>
    <row r="558" spans="1:13" ht="15">
      <c r="A558" s="37" t="str">
        <f t="shared" si="8"/>
        <v>F05</v>
      </c>
      <c r="B558" s="13" t="s">
        <v>132</v>
      </c>
      <c r="C558" s="13">
        <v>5</v>
      </c>
      <c r="D558" s="14" t="s">
        <v>114</v>
      </c>
      <c r="E558" s="40">
        <v>-164.66877984999999</v>
      </c>
      <c r="F558" s="40">
        <v>65.445081542599993</v>
      </c>
      <c r="G558" s="11">
        <v>376239.25400000002</v>
      </c>
      <c r="H558" s="11">
        <v>1277542.6680000001</v>
      </c>
      <c r="I558" s="11">
        <v>121.13500000000001</v>
      </c>
      <c r="J558" s="12">
        <v>117</v>
      </c>
      <c r="K558" s="12">
        <v>11.4</v>
      </c>
      <c r="L558" s="12">
        <v>44</v>
      </c>
      <c r="M558" s="11"/>
    </row>
    <row r="559" spans="1:13" ht="15">
      <c r="A559" s="37" t="str">
        <f t="shared" si="8"/>
        <v>F06</v>
      </c>
      <c r="B559" s="13" t="s">
        <v>132</v>
      </c>
      <c r="C559" s="13">
        <v>6</v>
      </c>
      <c r="D559" s="14">
        <v>1</v>
      </c>
      <c r="E559" s="40">
        <v>-164.668766836</v>
      </c>
      <c r="F559" s="40">
        <v>65.4450776881</v>
      </c>
      <c r="G559" s="11">
        <v>376239.83899999998</v>
      </c>
      <c r="H559" s="11">
        <v>1277542.213</v>
      </c>
      <c r="I559" s="11">
        <v>121.09</v>
      </c>
      <c r="J559" s="12">
        <v>113</v>
      </c>
      <c r="K559" s="12">
        <v>11.1</v>
      </c>
      <c r="L559" s="12">
        <v>43</v>
      </c>
      <c r="M559" s="11"/>
    </row>
    <row r="560" spans="1:13" ht="15">
      <c r="A560" s="37" t="str">
        <f t="shared" si="8"/>
        <v>F06</v>
      </c>
      <c r="B560" s="13" t="s">
        <v>132</v>
      </c>
      <c r="C560" s="13">
        <v>6</v>
      </c>
      <c r="D560" s="14">
        <v>2</v>
      </c>
      <c r="E560" s="40">
        <v>-164.66876283600001</v>
      </c>
      <c r="F560" s="40">
        <v>65.445081196499999</v>
      </c>
      <c r="G560" s="11">
        <v>376240.04100000003</v>
      </c>
      <c r="H560" s="11">
        <v>1277542.5959999999</v>
      </c>
      <c r="I560" s="11">
        <v>121.126</v>
      </c>
      <c r="J560" s="12">
        <v>113</v>
      </c>
      <c r="K560" s="12">
        <v>12.9</v>
      </c>
      <c r="L560" s="12">
        <v>48</v>
      </c>
      <c r="M560" s="11"/>
    </row>
    <row r="561" spans="1:13" ht="15">
      <c r="A561" s="37" t="str">
        <f t="shared" si="8"/>
        <v>F06</v>
      </c>
      <c r="B561" s="13" t="s">
        <v>132</v>
      </c>
      <c r="C561" s="13">
        <v>6</v>
      </c>
      <c r="D561" s="14">
        <v>3</v>
      </c>
      <c r="E561" s="40">
        <v>-164.668753834</v>
      </c>
      <c r="F561" s="40">
        <v>65.445079237000002</v>
      </c>
      <c r="G561" s="11">
        <v>376240.44900000002</v>
      </c>
      <c r="H561" s="11">
        <v>1277542.3600000001</v>
      </c>
      <c r="I561" s="11">
        <v>121.273</v>
      </c>
      <c r="J561" s="12">
        <v>78</v>
      </c>
      <c r="K561" s="12">
        <v>10.8</v>
      </c>
      <c r="L561" s="12">
        <v>49</v>
      </c>
      <c r="M561" s="11"/>
    </row>
    <row r="562" spans="1:13" ht="15">
      <c r="A562" s="37" t="str">
        <f t="shared" si="8"/>
        <v>F06</v>
      </c>
      <c r="B562" s="13" t="s">
        <v>132</v>
      </c>
      <c r="C562" s="13">
        <v>6</v>
      </c>
      <c r="D562" s="14">
        <v>4</v>
      </c>
      <c r="E562" s="40">
        <v>-164.66875941399999</v>
      </c>
      <c r="F562" s="40">
        <v>65.445075135300002</v>
      </c>
      <c r="G562" s="11">
        <v>376240.17099999997</v>
      </c>
      <c r="H562" s="11">
        <v>1277541.9140000001</v>
      </c>
      <c r="I562" s="11">
        <v>121.173</v>
      </c>
      <c r="J562" s="12">
        <v>105</v>
      </c>
      <c r="K562" s="12">
        <v>9.8000000000000007</v>
      </c>
      <c r="L562" s="12">
        <v>44</v>
      </c>
      <c r="M562" s="11"/>
    </row>
    <row r="563" spans="1:13" ht="15">
      <c r="A563" s="37" t="str">
        <f t="shared" si="8"/>
        <v>F06</v>
      </c>
      <c r="B563" s="13" t="s">
        <v>132</v>
      </c>
      <c r="C563" s="13">
        <v>6</v>
      </c>
      <c r="D563" s="14" t="s">
        <v>112</v>
      </c>
      <c r="E563" s="40">
        <v>-164.668755756</v>
      </c>
      <c r="F563" s="40">
        <v>65.445079463400006</v>
      </c>
      <c r="G563" s="11">
        <v>376240.36099999998</v>
      </c>
      <c r="H563" s="11">
        <v>1277542.389</v>
      </c>
      <c r="I563" s="11">
        <v>121.40900000000001</v>
      </c>
      <c r="J563" s="12">
        <v>33</v>
      </c>
      <c r="K563" s="12">
        <v>16.2</v>
      </c>
      <c r="L563" s="12">
        <v>65</v>
      </c>
      <c r="M563" s="11"/>
    </row>
    <row r="564" spans="1:13" ht="15">
      <c r="A564" s="37" t="str">
        <f t="shared" si="8"/>
        <v>F06</v>
      </c>
      <c r="B564" s="13" t="s">
        <v>132</v>
      </c>
      <c r="C564" s="13">
        <v>6</v>
      </c>
      <c r="D564" s="14" t="s">
        <v>114</v>
      </c>
      <c r="E564" s="40">
        <v>-164.668763789</v>
      </c>
      <c r="F564" s="40">
        <v>65.445078899799995</v>
      </c>
      <c r="G564" s="11">
        <v>376239.98599999998</v>
      </c>
      <c r="H564" s="11">
        <v>1277542.3419999999</v>
      </c>
      <c r="I564" s="11">
        <v>121.104</v>
      </c>
      <c r="J564" s="12">
        <v>112</v>
      </c>
      <c r="K564" s="12">
        <v>11.9</v>
      </c>
      <c r="L564" s="12">
        <v>43</v>
      </c>
      <c r="M564" s="11"/>
    </row>
    <row r="565" spans="1:13" ht="15">
      <c r="A565" s="37" t="str">
        <f t="shared" si="8"/>
        <v>F07</v>
      </c>
      <c r="B565" s="13" t="s">
        <v>132</v>
      </c>
      <c r="C565" s="13">
        <v>7</v>
      </c>
      <c r="D565" s="14">
        <v>1</v>
      </c>
      <c r="E565" s="40">
        <v>-164.66875118900001</v>
      </c>
      <c r="F565" s="40">
        <v>65.445071483500001</v>
      </c>
      <c r="G565" s="11">
        <v>376240.53499999997</v>
      </c>
      <c r="H565" s="11">
        <v>1277541.4909999999</v>
      </c>
      <c r="I565" s="11">
        <v>121.321</v>
      </c>
      <c r="J565" s="12">
        <v>80</v>
      </c>
      <c r="K565" s="12">
        <v>10.9</v>
      </c>
      <c r="L565" s="12">
        <v>43</v>
      </c>
      <c r="M565" s="11"/>
    </row>
    <row r="566" spans="1:13" ht="15">
      <c r="A566" s="37" t="str">
        <f t="shared" si="8"/>
        <v>F07</v>
      </c>
      <c r="B566" s="13" t="s">
        <v>132</v>
      </c>
      <c r="C566" s="13">
        <v>7</v>
      </c>
      <c r="D566" s="14">
        <v>2</v>
      </c>
      <c r="E566" s="40">
        <v>-164.66874396</v>
      </c>
      <c r="F566" s="40">
        <v>65.445075704100006</v>
      </c>
      <c r="G566" s="11">
        <v>376240.89</v>
      </c>
      <c r="H566" s="11">
        <v>1277541.9469999999</v>
      </c>
      <c r="I566" s="11">
        <v>121.337</v>
      </c>
      <c r="J566" s="12">
        <v>69</v>
      </c>
      <c r="K566" s="12">
        <v>9.4</v>
      </c>
      <c r="L566" s="12">
        <v>39</v>
      </c>
      <c r="M566" s="11"/>
    </row>
    <row r="567" spans="1:13" ht="15">
      <c r="A567" s="37" t="str">
        <f t="shared" si="8"/>
        <v>F07</v>
      </c>
      <c r="B567" s="13" t="s">
        <v>132</v>
      </c>
      <c r="C567" s="13">
        <v>7</v>
      </c>
      <c r="D567" s="14">
        <v>3</v>
      </c>
      <c r="E567" s="40">
        <v>-164.66873712899999</v>
      </c>
      <c r="F567" s="40">
        <v>65.445072611200004</v>
      </c>
      <c r="G567" s="11">
        <v>376241.19199999998</v>
      </c>
      <c r="H567" s="11">
        <v>1277541.5889999999</v>
      </c>
      <c r="I567" s="11">
        <v>121.373</v>
      </c>
      <c r="J567" s="12">
        <v>75</v>
      </c>
      <c r="K567" s="12">
        <v>10</v>
      </c>
      <c r="L567" s="12">
        <v>42</v>
      </c>
      <c r="M567" s="11"/>
    </row>
    <row r="568" spans="1:13" ht="15">
      <c r="A568" s="37" t="str">
        <f t="shared" si="8"/>
        <v>F07</v>
      </c>
      <c r="B568" s="13" t="s">
        <v>132</v>
      </c>
      <c r="C568" s="13">
        <v>7</v>
      </c>
      <c r="D568" s="14">
        <v>4</v>
      </c>
      <c r="E568" s="40">
        <v>-164.668743116</v>
      </c>
      <c r="F568" s="40">
        <v>65.445069112699997</v>
      </c>
      <c r="G568" s="11">
        <v>376240.89799999999</v>
      </c>
      <c r="H568" s="11">
        <v>1277541.2109999999</v>
      </c>
      <c r="I568" s="11">
        <v>121.345</v>
      </c>
      <c r="J568" s="12">
        <v>77</v>
      </c>
      <c r="K568" s="12">
        <v>9.8000000000000007</v>
      </c>
      <c r="L568" s="12">
        <v>41</v>
      </c>
      <c r="M568" s="11"/>
    </row>
    <row r="569" spans="1:13" ht="15">
      <c r="A569" s="37" t="str">
        <f t="shared" si="8"/>
        <v>F07</v>
      </c>
      <c r="B569" s="13" t="s">
        <v>132</v>
      </c>
      <c r="C569" s="13">
        <v>7</v>
      </c>
      <c r="D569" s="14" t="s">
        <v>112</v>
      </c>
      <c r="E569" s="40">
        <v>-164.66874189699999</v>
      </c>
      <c r="F569" s="40">
        <v>65.4450734606</v>
      </c>
      <c r="G569" s="11">
        <v>376240.97499999998</v>
      </c>
      <c r="H569" s="11">
        <v>1277541.693</v>
      </c>
      <c r="I569" s="11">
        <v>121.622</v>
      </c>
      <c r="J569" s="12">
        <v>22</v>
      </c>
      <c r="K569" s="12">
        <v>16.2</v>
      </c>
      <c r="L569" s="12">
        <v>67</v>
      </c>
      <c r="M569" s="11"/>
    </row>
    <row r="570" spans="1:13" ht="15">
      <c r="A570" s="37" t="str">
        <f t="shared" si="8"/>
        <v>F07</v>
      </c>
      <c r="B570" s="13" t="s">
        <v>132</v>
      </c>
      <c r="C570" s="13">
        <v>7</v>
      </c>
      <c r="D570" s="14" t="s">
        <v>114</v>
      </c>
      <c r="E570" s="40">
        <v>-164.66874563499999</v>
      </c>
      <c r="F570" s="40">
        <v>65.445070971099994</v>
      </c>
      <c r="G570" s="11">
        <v>376240.79</v>
      </c>
      <c r="H570" s="11">
        <v>1277541.423</v>
      </c>
      <c r="I570" s="11">
        <v>121.35299999999999</v>
      </c>
      <c r="J570" s="12">
        <v>70</v>
      </c>
      <c r="K570" s="12">
        <v>10.9</v>
      </c>
      <c r="L570" s="12">
        <v>42</v>
      </c>
      <c r="M570" s="11"/>
    </row>
    <row r="571" spans="1:13" ht="15">
      <c r="A571" s="37" t="str">
        <f t="shared" si="8"/>
        <v>F08</v>
      </c>
      <c r="B571" s="13" t="s">
        <v>132</v>
      </c>
      <c r="C571" s="13">
        <v>8</v>
      </c>
      <c r="D571" s="14">
        <v>1</v>
      </c>
      <c r="E571" s="40">
        <v>-164.668733054</v>
      </c>
      <c r="F571" s="40">
        <v>65.445066705100004</v>
      </c>
      <c r="G571" s="11">
        <v>376241.353</v>
      </c>
      <c r="H571" s="11">
        <v>1277540.923</v>
      </c>
      <c r="I571" s="11">
        <v>121.491</v>
      </c>
      <c r="J571" s="12">
        <v>33</v>
      </c>
      <c r="K571" s="12">
        <v>18.100000000000001</v>
      </c>
      <c r="L571" s="12">
        <v>57</v>
      </c>
      <c r="M571" s="11"/>
    </row>
    <row r="572" spans="1:13" ht="15">
      <c r="A572" s="37" t="str">
        <f t="shared" si="8"/>
        <v>F08</v>
      </c>
      <c r="B572" s="13" t="s">
        <v>132</v>
      </c>
      <c r="C572" s="13">
        <v>8</v>
      </c>
      <c r="D572" s="14">
        <v>2</v>
      </c>
      <c r="E572" s="40">
        <v>-164.668728149</v>
      </c>
      <c r="F572" s="40">
        <v>65.445070229400002</v>
      </c>
      <c r="G572" s="11">
        <v>376241.59700000001</v>
      </c>
      <c r="H572" s="11">
        <v>1277541.3060000001</v>
      </c>
      <c r="I572" s="11">
        <v>121.35599999999999</v>
      </c>
      <c r="J572" s="12">
        <v>100</v>
      </c>
      <c r="K572" s="12">
        <v>11.1</v>
      </c>
      <c r="L572" s="12">
        <v>43</v>
      </c>
      <c r="M572" s="11"/>
    </row>
    <row r="573" spans="1:13" ht="15">
      <c r="A573" s="37" t="str">
        <f t="shared" si="8"/>
        <v>F08</v>
      </c>
      <c r="B573" s="13" t="s">
        <v>132</v>
      </c>
      <c r="C573" s="13">
        <v>8</v>
      </c>
      <c r="D573" s="14">
        <v>3</v>
      </c>
      <c r="E573" s="40">
        <v>-164.66871959700001</v>
      </c>
      <c r="F573" s="40">
        <v>65.445067813099996</v>
      </c>
      <c r="G573" s="11">
        <v>376241.98200000002</v>
      </c>
      <c r="H573" s="11">
        <v>1277541.02</v>
      </c>
      <c r="I573" s="11">
        <v>121.268</v>
      </c>
      <c r="J573" s="12">
        <v>75</v>
      </c>
      <c r="K573" s="12">
        <v>9.1999999999999993</v>
      </c>
      <c r="L573" s="12">
        <v>32</v>
      </c>
      <c r="M573" s="11"/>
    </row>
    <row r="574" spans="1:13" ht="15">
      <c r="A574" s="37" t="str">
        <f t="shared" si="8"/>
        <v>F08</v>
      </c>
      <c r="B574" s="13" t="s">
        <v>132</v>
      </c>
      <c r="C574" s="13">
        <v>8</v>
      </c>
      <c r="D574" s="14">
        <v>4</v>
      </c>
      <c r="E574" s="40">
        <v>-164.66872469399999</v>
      </c>
      <c r="F574" s="40">
        <v>65.445063423700006</v>
      </c>
      <c r="G574" s="11">
        <v>376241.72499999998</v>
      </c>
      <c r="H574" s="11">
        <v>1277540.541</v>
      </c>
      <c r="I574" s="11">
        <v>121.28100000000001</v>
      </c>
      <c r="J574" s="12">
        <v>94</v>
      </c>
      <c r="K574" s="12">
        <v>11.2</v>
      </c>
      <c r="L574" s="12">
        <v>37</v>
      </c>
      <c r="M574" s="11"/>
    </row>
    <row r="575" spans="1:13" ht="15">
      <c r="A575" s="37" t="str">
        <f t="shared" si="8"/>
        <v>F08</v>
      </c>
      <c r="B575" s="13" t="s">
        <v>132</v>
      </c>
      <c r="C575" s="13">
        <v>8</v>
      </c>
      <c r="D575" s="14" t="s">
        <v>112</v>
      </c>
      <c r="E575" s="40">
        <v>-164.668724078</v>
      </c>
      <c r="F575" s="40">
        <v>65.445065211799999</v>
      </c>
      <c r="G575" s="11">
        <v>376241.76199999999</v>
      </c>
      <c r="H575" s="11">
        <v>1277540.7390000001</v>
      </c>
      <c r="I575" s="11">
        <v>121.506</v>
      </c>
      <c r="J575" s="12">
        <v>24</v>
      </c>
      <c r="K575" s="12">
        <v>16.5</v>
      </c>
      <c r="L575" s="12">
        <v>42</v>
      </c>
      <c r="M575" s="11"/>
    </row>
    <row r="576" spans="1:13" ht="15">
      <c r="A576" s="37" t="str">
        <f t="shared" si="8"/>
        <v>F08</v>
      </c>
      <c r="B576" s="13" t="s">
        <v>132</v>
      </c>
      <c r="C576" s="13">
        <v>8</v>
      </c>
      <c r="D576" s="14" t="s">
        <v>114</v>
      </c>
      <c r="E576" s="40">
        <v>-164.668729386</v>
      </c>
      <c r="F576" s="40">
        <v>65.445067550700003</v>
      </c>
      <c r="G576" s="11">
        <v>376241.527</v>
      </c>
      <c r="H576" s="11">
        <v>1277541.01</v>
      </c>
      <c r="I576" s="11">
        <v>121.236</v>
      </c>
      <c r="J576" s="12">
        <v>97</v>
      </c>
      <c r="K576" s="12">
        <v>8.9</v>
      </c>
      <c r="L576" s="12">
        <v>32</v>
      </c>
      <c r="M576" s="11"/>
    </row>
    <row r="577" spans="1:13" ht="15">
      <c r="A577" s="37" t="str">
        <f t="shared" si="8"/>
        <v>F09</v>
      </c>
      <c r="B577" s="13" t="s">
        <v>132</v>
      </c>
      <c r="C577" s="13">
        <v>9</v>
      </c>
      <c r="D577" s="14">
        <v>1</v>
      </c>
      <c r="E577" s="40">
        <v>-164.66871685000001</v>
      </c>
      <c r="F577" s="40">
        <v>65.445060976999997</v>
      </c>
      <c r="G577" s="11">
        <v>376242.07699999999</v>
      </c>
      <c r="H577" s="11">
        <v>1277540.253</v>
      </c>
      <c r="I577" s="11">
        <v>121.27</v>
      </c>
      <c r="J577" s="12">
        <v>93</v>
      </c>
      <c r="K577" s="12">
        <v>10.3</v>
      </c>
      <c r="L577" s="12">
        <v>38</v>
      </c>
      <c r="M577" s="11"/>
    </row>
    <row r="578" spans="1:13" ht="15">
      <c r="A578" s="37" t="str">
        <f t="shared" si="8"/>
        <v>F09</v>
      </c>
      <c r="B578" s="13" t="s">
        <v>132</v>
      </c>
      <c r="C578" s="13">
        <v>9</v>
      </c>
      <c r="D578" s="14">
        <v>2</v>
      </c>
      <c r="E578" s="40">
        <v>-164.66871002299999</v>
      </c>
      <c r="F578" s="40">
        <v>65.445064481399996</v>
      </c>
      <c r="G578" s="11">
        <v>376242.41</v>
      </c>
      <c r="H578" s="11">
        <v>1277540.6299999999</v>
      </c>
      <c r="I578" s="11">
        <v>121.34</v>
      </c>
      <c r="J578" s="12">
        <v>92</v>
      </c>
      <c r="K578" s="12">
        <v>11.1</v>
      </c>
      <c r="L578" s="12">
        <v>40</v>
      </c>
      <c r="M578" s="11"/>
    </row>
    <row r="579" spans="1:13" ht="15">
      <c r="A579" s="37" t="str">
        <f t="shared" si="8"/>
        <v>F09</v>
      </c>
      <c r="B579" s="13" t="s">
        <v>132</v>
      </c>
      <c r="C579" s="13">
        <v>9</v>
      </c>
      <c r="D579" s="14">
        <v>3</v>
      </c>
      <c r="E579" s="40">
        <v>-164.66870206499999</v>
      </c>
      <c r="F579" s="40">
        <v>65.445061749399997</v>
      </c>
      <c r="G579" s="11">
        <v>376242.766</v>
      </c>
      <c r="H579" s="11">
        <v>1277540.31</v>
      </c>
      <c r="I579" s="11">
        <v>121.553</v>
      </c>
      <c r="J579" s="12">
        <v>13</v>
      </c>
      <c r="K579" s="12">
        <v>19.5</v>
      </c>
      <c r="L579" s="12">
        <v>62</v>
      </c>
      <c r="M579" s="11" t="s">
        <v>130</v>
      </c>
    </row>
    <row r="580" spans="1:13" ht="15">
      <c r="A580" s="37" t="str">
        <f t="shared" ref="A580:A643" si="9">CONCATENATE(B580,TEXT(C580,"00"))</f>
        <v>F09</v>
      </c>
      <c r="B580" s="13" t="s">
        <v>132</v>
      </c>
      <c r="C580" s="13">
        <v>9</v>
      </c>
      <c r="D580" s="14">
        <v>4</v>
      </c>
      <c r="E580" s="40">
        <v>-164.668706585</v>
      </c>
      <c r="F580" s="40">
        <v>65.445058689700005</v>
      </c>
      <c r="G580" s="11">
        <v>376242.54200000002</v>
      </c>
      <c r="H580" s="11">
        <v>1277539.9779999999</v>
      </c>
      <c r="I580" s="11">
        <v>121.295</v>
      </c>
      <c r="J580" s="12">
        <v>93</v>
      </c>
      <c r="K580" s="12">
        <v>10.5</v>
      </c>
      <c r="L580" s="12">
        <v>45</v>
      </c>
      <c r="M580" s="11"/>
    </row>
    <row r="581" spans="1:13" ht="15">
      <c r="A581" s="37" t="str">
        <f t="shared" si="9"/>
        <v>F09</v>
      </c>
      <c r="B581" s="13" t="s">
        <v>132</v>
      </c>
      <c r="C581" s="13">
        <v>9</v>
      </c>
      <c r="D581" s="14" t="s">
        <v>112</v>
      </c>
      <c r="E581" s="40">
        <v>-164.668703381</v>
      </c>
      <c r="F581" s="40">
        <v>65.445061537699999</v>
      </c>
      <c r="G581" s="11">
        <v>376242.70400000003</v>
      </c>
      <c r="H581" s="11">
        <v>1277540.2890000001</v>
      </c>
      <c r="I581" s="11">
        <v>121.55500000000001</v>
      </c>
      <c r="J581" s="12">
        <v>29</v>
      </c>
      <c r="K581" s="12">
        <v>22.9</v>
      </c>
      <c r="L581" s="12">
        <v>65</v>
      </c>
      <c r="M581" s="11" t="s">
        <v>130</v>
      </c>
    </row>
    <row r="582" spans="1:13" ht="15">
      <c r="A582" s="37" t="str">
        <f t="shared" si="9"/>
        <v>F09</v>
      </c>
      <c r="B582" s="13" t="s">
        <v>132</v>
      </c>
      <c r="C582" s="13">
        <v>9</v>
      </c>
      <c r="D582" s="14" t="s">
        <v>114</v>
      </c>
      <c r="E582" s="40">
        <v>-164.66870908300001</v>
      </c>
      <c r="F582" s="40">
        <v>65.445062245000003</v>
      </c>
      <c r="G582" s="11">
        <v>376242.44300000003</v>
      </c>
      <c r="H582" s="11">
        <v>1277540.379</v>
      </c>
      <c r="I582" s="11">
        <v>121.30200000000001</v>
      </c>
      <c r="J582" s="12">
        <v>100</v>
      </c>
      <c r="K582" s="12">
        <v>10.5</v>
      </c>
      <c r="L582" s="12">
        <v>40</v>
      </c>
      <c r="M582" s="11"/>
    </row>
    <row r="583" spans="1:13" ht="15">
      <c r="A583" s="37" t="str">
        <f t="shared" si="9"/>
        <v>F10</v>
      </c>
      <c r="B583" s="13" t="s">
        <v>132</v>
      </c>
      <c r="C583" s="13">
        <v>10</v>
      </c>
      <c r="D583" s="14">
        <v>1</v>
      </c>
      <c r="E583" s="40">
        <v>-164.66869883300001</v>
      </c>
      <c r="F583" s="40">
        <v>65.445055864400004</v>
      </c>
      <c r="G583" s="11">
        <v>376242.88799999998</v>
      </c>
      <c r="H583" s="11">
        <v>1277539.648</v>
      </c>
      <c r="I583" s="11">
        <v>121.47499999999999</v>
      </c>
      <c r="J583" s="12">
        <v>51</v>
      </c>
      <c r="K583" s="12">
        <v>16</v>
      </c>
      <c r="L583" s="12">
        <v>57</v>
      </c>
      <c r="M583" s="11"/>
    </row>
    <row r="584" spans="1:13" ht="15">
      <c r="A584" s="37" t="str">
        <f t="shared" si="9"/>
        <v>F10</v>
      </c>
      <c r="B584" s="13" t="s">
        <v>132</v>
      </c>
      <c r="C584" s="13">
        <v>10</v>
      </c>
      <c r="D584" s="14">
        <v>2</v>
      </c>
      <c r="E584" s="40">
        <v>-164.66869322400001</v>
      </c>
      <c r="F584" s="40">
        <v>65.445059257500006</v>
      </c>
      <c r="G584" s="11">
        <v>376243.16399999999</v>
      </c>
      <c r="H584" s="11">
        <v>1277540.0149999999</v>
      </c>
      <c r="I584" s="11">
        <v>121.309</v>
      </c>
      <c r="J584" s="12">
        <v>87</v>
      </c>
      <c r="K584" s="12">
        <v>10.7</v>
      </c>
      <c r="L584" s="12">
        <v>41</v>
      </c>
      <c r="M584" s="11"/>
    </row>
    <row r="585" spans="1:13" ht="15">
      <c r="A585" s="37" t="str">
        <f t="shared" si="9"/>
        <v>F10</v>
      </c>
      <c r="B585" s="13" t="s">
        <v>132</v>
      </c>
      <c r="C585" s="13">
        <v>10</v>
      </c>
      <c r="D585" s="14">
        <v>3</v>
      </c>
      <c r="E585" s="40">
        <v>-164.66868276</v>
      </c>
      <c r="F585" s="40">
        <v>65.445056713400007</v>
      </c>
      <c r="G585" s="11">
        <v>376243.63699999999</v>
      </c>
      <c r="H585" s="11">
        <v>1277539.7109999999</v>
      </c>
      <c r="I585" s="11">
        <v>121.38500000000001</v>
      </c>
      <c r="J585" s="12">
        <v>89</v>
      </c>
      <c r="K585" s="12">
        <v>12.4</v>
      </c>
      <c r="L585" s="12">
        <v>46</v>
      </c>
      <c r="M585" s="11"/>
    </row>
    <row r="586" spans="1:13" ht="15">
      <c r="A586" s="37" t="str">
        <f t="shared" si="9"/>
        <v>F10</v>
      </c>
      <c r="B586" s="13" t="s">
        <v>132</v>
      </c>
      <c r="C586" s="13">
        <v>10</v>
      </c>
      <c r="D586" s="14">
        <v>4</v>
      </c>
      <c r="E586" s="40">
        <v>-164.668691309</v>
      </c>
      <c r="F586" s="40">
        <v>65.445053376100006</v>
      </c>
      <c r="G586" s="11">
        <v>376243.22499999998</v>
      </c>
      <c r="H586" s="11">
        <v>1277539.3559999999</v>
      </c>
      <c r="I586" s="11">
        <v>121.301</v>
      </c>
      <c r="J586" s="12">
        <v>87</v>
      </c>
      <c r="K586" s="12">
        <v>10.5</v>
      </c>
      <c r="L586" s="12">
        <v>42</v>
      </c>
      <c r="M586" s="11"/>
    </row>
    <row r="587" spans="1:13" ht="15">
      <c r="A587" s="37" t="str">
        <f t="shared" si="9"/>
        <v>F10</v>
      </c>
      <c r="B587" s="13" t="s">
        <v>132</v>
      </c>
      <c r="C587" s="13">
        <v>10</v>
      </c>
      <c r="D587" s="14" t="s">
        <v>112</v>
      </c>
      <c r="E587" s="40">
        <v>-164.66868925099999</v>
      </c>
      <c r="F587" s="40">
        <v>65.445057316900005</v>
      </c>
      <c r="G587" s="11">
        <v>376243.33899999998</v>
      </c>
      <c r="H587" s="11">
        <v>1277539.791</v>
      </c>
      <c r="I587" s="11">
        <v>121.474</v>
      </c>
      <c r="J587" s="12">
        <v>58</v>
      </c>
      <c r="K587" s="12">
        <v>18.100000000000001</v>
      </c>
      <c r="L587" s="12">
        <v>59</v>
      </c>
      <c r="M587" s="11"/>
    </row>
    <row r="588" spans="1:13" ht="15">
      <c r="A588" s="37" t="str">
        <f t="shared" si="9"/>
        <v>F10</v>
      </c>
      <c r="B588" s="13" t="s">
        <v>132</v>
      </c>
      <c r="C588" s="13">
        <v>10</v>
      </c>
      <c r="D588" s="14" t="s">
        <v>114</v>
      </c>
      <c r="E588" s="40">
        <v>-164.66869304299999</v>
      </c>
      <c r="F588" s="40">
        <v>65.445055787000001</v>
      </c>
      <c r="G588" s="11">
        <v>376243.15600000002</v>
      </c>
      <c r="H588" s="11">
        <v>1277539.628</v>
      </c>
      <c r="I588" s="11">
        <v>121.279</v>
      </c>
      <c r="J588" s="12">
        <v>82</v>
      </c>
      <c r="K588" s="12">
        <v>10</v>
      </c>
      <c r="L588" s="12">
        <v>36</v>
      </c>
      <c r="M588" s="11"/>
    </row>
    <row r="589" spans="1:13" ht="15">
      <c r="A589" s="37" t="str">
        <f t="shared" si="9"/>
        <v>F11</v>
      </c>
      <c r="B589" s="13" t="s">
        <v>132</v>
      </c>
      <c r="C589" s="13">
        <v>11</v>
      </c>
      <c r="D589" s="14">
        <v>1</v>
      </c>
      <c r="E589" s="40">
        <v>-164.66868271999999</v>
      </c>
      <c r="F589" s="40">
        <v>65.445050816899993</v>
      </c>
      <c r="G589" s="11">
        <v>376243.61099999998</v>
      </c>
      <c r="H589" s="11">
        <v>1277539.054</v>
      </c>
      <c r="I589" s="11">
        <v>121.315</v>
      </c>
      <c r="J589" s="12">
        <v>89</v>
      </c>
      <c r="K589" s="12">
        <v>11.1</v>
      </c>
      <c r="L589" s="12">
        <v>42</v>
      </c>
      <c r="M589" s="11"/>
    </row>
    <row r="590" spans="1:13" ht="15">
      <c r="A590" s="37" t="str">
        <f t="shared" si="9"/>
        <v>F11</v>
      </c>
      <c r="B590" s="13" t="s">
        <v>132</v>
      </c>
      <c r="C590" s="13">
        <v>11</v>
      </c>
      <c r="D590" s="14">
        <v>2</v>
      </c>
      <c r="E590" s="40">
        <v>-164.66867575399999</v>
      </c>
      <c r="F590" s="40">
        <v>65.445055077600003</v>
      </c>
      <c r="G590" s="11">
        <v>376243.95400000003</v>
      </c>
      <c r="H590" s="11">
        <v>1277539.5149999999</v>
      </c>
      <c r="I590" s="11">
        <v>121.39</v>
      </c>
      <c r="J590" s="12">
        <v>83</v>
      </c>
      <c r="K590" s="12">
        <v>11</v>
      </c>
      <c r="L590" s="12">
        <v>44</v>
      </c>
      <c r="M590" s="11"/>
    </row>
    <row r="591" spans="1:13" ht="15">
      <c r="A591" s="37" t="str">
        <f t="shared" si="9"/>
        <v>F11</v>
      </c>
      <c r="B591" s="13" t="s">
        <v>132</v>
      </c>
      <c r="C591" s="13">
        <v>11</v>
      </c>
      <c r="D591" s="14">
        <v>3</v>
      </c>
      <c r="E591" s="40">
        <v>-164.66866750099999</v>
      </c>
      <c r="F591" s="40">
        <v>65.445052207299995</v>
      </c>
      <c r="G591" s="11">
        <v>376244.32299999997</v>
      </c>
      <c r="H591" s="11">
        <v>1277539.179</v>
      </c>
      <c r="I591" s="11">
        <v>121.345</v>
      </c>
      <c r="J591" s="12">
        <v>100</v>
      </c>
      <c r="K591" s="12">
        <v>11.7</v>
      </c>
      <c r="L591" s="12">
        <v>38</v>
      </c>
      <c r="M591" s="11"/>
    </row>
    <row r="592" spans="1:13" ht="15">
      <c r="A592" s="37" t="str">
        <f t="shared" si="9"/>
        <v>F11</v>
      </c>
      <c r="B592" s="13" t="s">
        <v>132</v>
      </c>
      <c r="C592" s="13">
        <v>11</v>
      </c>
      <c r="D592" s="14">
        <v>4</v>
      </c>
      <c r="E592" s="40">
        <v>-164.66867278199999</v>
      </c>
      <c r="F592" s="40">
        <v>65.445049197000003</v>
      </c>
      <c r="G592" s="11">
        <v>376244.06400000001</v>
      </c>
      <c r="H592" s="11">
        <v>1277538.8540000001</v>
      </c>
      <c r="I592" s="11">
        <v>121.306</v>
      </c>
      <c r="J592" s="12">
        <v>80</v>
      </c>
      <c r="K592" s="12">
        <v>10.5</v>
      </c>
      <c r="L592" s="12">
        <v>40</v>
      </c>
      <c r="M592" s="11"/>
    </row>
    <row r="593" spans="1:13" ht="15">
      <c r="A593" s="37" t="str">
        <f t="shared" si="9"/>
        <v>F11</v>
      </c>
      <c r="B593" s="13" t="s">
        <v>132</v>
      </c>
      <c r="C593" s="13">
        <v>11</v>
      </c>
      <c r="D593" s="14" t="s">
        <v>112</v>
      </c>
      <c r="E593" s="40">
        <v>-164.66867619600001</v>
      </c>
      <c r="F593" s="40">
        <v>65.445052637399996</v>
      </c>
      <c r="G593" s="11">
        <v>376243.92200000002</v>
      </c>
      <c r="H593" s="11">
        <v>1277539.2439999999</v>
      </c>
      <c r="I593" s="11">
        <v>121.581</v>
      </c>
      <c r="J593" s="12">
        <v>37</v>
      </c>
      <c r="K593" s="12">
        <v>10.3</v>
      </c>
      <c r="L593" s="12">
        <v>65</v>
      </c>
      <c r="M593" s="11"/>
    </row>
    <row r="594" spans="1:13" ht="15">
      <c r="A594" s="37" t="str">
        <f t="shared" si="9"/>
        <v>F11</v>
      </c>
      <c r="B594" s="13" t="s">
        <v>132</v>
      </c>
      <c r="C594" s="13">
        <v>11</v>
      </c>
      <c r="D594" s="14" t="s">
        <v>114</v>
      </c>
      <c r="E594" s="40">
        <v>-164.66867414000001</v>
      </c>
      <c r="F594" s="40">
        <v>65.445049603900003</v>
      </c>
      <c r="G594" s="11">
        <v>376244.00300000003</v>
      </c>
      <c r="H594" s="11">
        <v>1277538.902</v>
      </c>
      <c r="I594" s="11">
        <v>121.313</v>
      </c>
      <c r="J594" s="12">
        <v>84</v>
      </c>
      <c r="K594" s="12">
        <v>17</v>
      </c>
      <c r="L594" s="12">
        <v>40</v>
      </c>
      <c r="M594" s="11"/>
    </row>
    <row r="595" spans="1:13" ht="15">
      <c r="A595" s="37" t="str">
        <f t="shared" si="9"/>
        <v>G00</v>
      </c>
      <c r="B595" s="13" t="s">
        <v>138</v>
      </c>
      <c r="C595" s="13">
        <v>0</v>
      </c>
      <c r="D595" s="14">
        <v>1</v>
      </c>
      <c r="E595" s="40">
        <v>-164.67161570299999</v>
      </c>
      <c r="F595" s="40">
        <v>65.444645276100005</v>
      </c>
      <c r="G595" s="11">
        <v>376105.745</v>
      </c>
      <c r="H595" s="11">
        <v>1277499.6399999999</v>
      </c>
      <c r="I595" s="11">
        <v>116.179</v>
      </c>
      <c r="J595" s="11">
        <v>35</v>
      </c>
      <c r="K595" s="11">
        <v>13.1</v>
      </c>
      <c r="L595" s="11">
        <v>62</v>
      </c>
      <c r="M595" s="11"/>
    </row>
    <row r="596" spans="1:13" ht="15">
      <c r="A596" s="37" t="str">
        <f t="shared" si="9"/>
        <v>G00</v>
      </c>
      <c r="B596" s="13" t="s">
        <v>138</v>
      </c>
      <c r="C596" s="13">
        <v>0</v>
      </c>
      <c r="D596" s="14">
        <v>2</v>
      </c>
      <c r="E596" s="40">
        <v>-164.671616</v>
      </c>
      <c r="F596" s="40">
        <v>65.444649453599993</v>
      </c>
      <c r="G596" s="11">
        <v>376105.75099999999</v>
      </c>
      <c r="H596" s="11">
        <v>1277500.1059999999</v>
      </c>
      <c r="I596" s="11">
        <v>116.212</v>
      </c>
      <c r="J596" s="11">
        <v>46</v>
      </c>
      <c r="K596" s="11">
        <v>13</v>
      </c>
      <c r="L596" s="11">
        <v>63</v>
      </c>
      <c r="M596" s="11"/>
    </row>
    <row r="597" spans="1:13" ht="15">
      <c r="A597" s="37" t="str">
        <f t="shared" si="9"/>
        <v>G00</v>
      </c>
      <c r="B597" s="13" t="s">
        <v>138</v>
      </c>
      <c r="C597" s="13">
        <v>0</v>
      </c>
      <c r="D597" s="14">
        <v>3</v>
      </c>
      <c r="E597" s="40">
        <v>-164.67160559600001</v>
      </c>
      <c r="F597" s="40">
        <v>65.444649394999999</v>
      </c>
      <c r="G597" s="11">
        <v>376106.23300000001</v>
      </c>
      <c r="H597" s="11">
        <v>1277500.0789999999</v>
      </c>
      <c r="I597" s="11">
        <v>116.026</v>
      </c>
      <c r="J597" s="11">
        <v>94</v>
      </c>
      <c r="K597" s="11">
        <v>9.3000000000000007</v>
      </c>
      <c r="L597" s="11">
        <v>36</v>
      </c>
      <c r="M597" s="11"/>
    </row>
    <row r="598" spans="1:13" ht="15">
      <c r="A598" s="37" t="str">
        <f t="shared" si="9"/>
        <v>G00</v>
      </c>
      <c r="B598" s="13" t="s">
        <v>138</v>
      </c>
      <c r="C598" s="13">
        <v>0</v>
      </c>
      <c r="D598" s="14">
        <v>4</v>
      </c>
      <c r="E598" s="40">
        <v>-164.67160587800001</v>
      </c>
      <c r="F598" s="40">
        <v>65.4446451803</v>
      </c>
      <c r="G598" s="11">
        <v>376106.2</v>
      </c>
      <c r="H598" s="11">
        <v>1277499.6100000001</v>
      </c>
      <c r="I598" s="11">
        <v>115.985</v>
      </c>
      <c r="J598" s="11">
        <v>84</v>
      </c>
      <c r="K598" s="11">
        <v>10.1</v>
      </c>
      <c r="L598" s="11">
        <v>44</v>
      </c>
      <c r="M598" s="11"/>
    </row>
    <row r="599" spans="1:13" ht="15">
      <c r="A599" s="37" t="str">
        <f t="shared" si="9"/>
        <v>G00</v>
      </c>
      <c r="B599" s="13" t="s">
        <v>138</v>
      </c>
      <c r="C599" s="13">
        <v>0</v>
      </c>
      <c r="D599" s="14" t="s">
        <v>112</v>
      </c>
      <c r="E599" s="40">
        <v>-164.67161006500001</v>
      </c>
      <c r="F599" s="40">
        <v>65.444648588999996</v>
      </c>
      <c r="G599" s="11">
        <v>376106.022</v>
      </c>
      <c r="H599" s="11">
        <v>1277499.9979999999</v>
      </c>
      <c r="I599" s="11">
        <v>116.224</v>
      </c>
      <c r="J599" s="11">
        <v>13</v>
      </c>
      <c r="K599" s="11">
        <v>13.2</v>
      </c>
      <c r="L599" s="11">
        <v>61</v>
      </c>
      <c r="M599" s="11" t="s">
        <v>139</v>
      </c>
    </row>
    <row r="600" spans="1:13" ht="15">
      <c r="A600" s="37" t="str">
        <f t="shared" si="9"/>
        <v>G00</v>
      </c>
      <c r="B600" s="13" t="s">
        <v>138</v>
      </c>
      <c r="C600" s="13">
        <v>0</v>
      </c>
      <c r="D600" s="14" t="s">
        <v>114</v>
      </c>
      <c r="E600" s="40">
        <v>-164.671613826</v>
      </c>
      <c r="F600" s="40">
        <v>65.444647804599995</v>
      </c>
      <c r="G600" s="11">
        <v>376105.84399999998</v>
      </c>
      <c r="H600" s="11">
        <v>1277499.9180000001</v>
      </c>
      <c r="I600" s="11">
        <v>115.92400000000001</v>
      </c>
      <c r="J600" s="11">
        <v>94</v>
      </c>
      <c r="K600" s="11">
        <v>8.9</v>
      </c>
      <c r="L600" s="11">
        <v>34</v>
      </c>
      <c r="M600" s="11"/>
    </row>
    <row r="601" spans="1:13" ht="15">
      <c r="A601" s="37" t="str">
        <f t="shared" si="9"/>
        <v>G01</v>
      </c>
      <c r="B601" s="13" t="s">
        <v>138</v>
      </c>
      <c r="C601" s="13">
        <v>1</v>
      </c>
      <c r="D601" s="14">
        <v>1</v>
      </c>
      <c r="E601" s="40">
        <v>-164.671593427</v>
      </c>
      <c r="F601" s="40">
        <v>65.444645373200004</v>
      </c>
      <c r="G601" s="11">
        <v>376106.77799999999</v>
      </c>
      <c r="H601" s="11">
        <v>1277499.6070000001</v>
      </c>
      <c r="I601" s="11">
        <v>115.99299999999999</v>
      </c>
      <c r="J601" s="12">
        <v>104</v>
      </c>
      <c r="K601" s="12">
        <v>9.5</v>
      </c>
      <c r="L601" s="12">
        <v>40</v>
      </c>
      <c r="M601" s="11"/>
    </row>
    <row r="602" spans="1:13" ht="15">
      <c r="A602" s="37" t="str">
        <f t="shared" si="9"/>
        <v>G01</v>
      </c>
      <c r="B602" s="13" t="s">
        <v>138</v>
      </c>
      <c r="C602" s="13">
        <v>1</v>
      </c>
      <c r="D602" s="14">
        <v>2</v>
      </c>
      <c r="E602" s="40">
        <v>-164.671594193</v>
      </c>
      <c r="F602" s="40">
        <v>65.444649919499994</v>
      </c>
      <c r="G602" s="11">
        <v>376106.76400000002</v>
      </c>
      <c r="H602" s="11">
        <v>1277500.115</v>
      </c>
      <c r="I602" s="11">
        <v>116.045</v>
      </c>
      <c r="J602" s="12">
        <v>98</v>
      </c>
      <c r="K602" s="12">
        <v>10.6</v>
      </c>
      <c r="L602" s="12">
        <v>45</v>
      </c>
      <c r="M602" s="11"/>
    </row>
    <row r="603" spans="1:13" ht="15">
      <c r="A603" s="37" t="str">
        <f t="shared" si="9"/>
        <v>G01</v>
      </c>
      <c r="B603" s="13" t="s">
        <v>138</v>
      </c>
      <c r="C603" s="13">
        <v>1</v>
      </c>
      <c r="D603" s="14">
        <v>3</v>
      </c>
      <c r="E603" s="40">
        <v>-164.67158339900001</v>
      </c>
      <c r="F603" s="40">
        <v>65.444649849800001</v>
      </c>
      <c r="G603" s="11">
        <v>376107.26400000002</v>
      </c>
      <c r="H603" s="11">
        <v>1277500.0859999999</v>
      </c>
      <c r="I603" s="11">
        <v>116.027</v>
      </c>
      <c r="J603" s="12">
        <v>76</v>
      </c>
      <c r="K603" s="12">
        <v>10.1</v>
      </c>
      <c r="L603" s="12">
        <v>40</v>
      </c>
      <c r="M603" s="11"/>
    </row>
    <row r="604" spans="1:13" ht="15">
      <c r="A604" s="37" t="str">
        <f t="shared" si="9"/>
        <v>G01</v>
      </c>
      <c r="B604" s="13" t="s">
        <v>138</v>
      </c>
      <c r="C604" s="13">
        <v>1</v>
      </c>
      <c r="D604" s="14">
        <v>4</v>
      </c>
      <c r="E604" s="40">
        <v>-164.671583183</v>
      </c>
      <c r="F604" s="40">
        <v>65.444646038800002</v>
      </c>
      <c r="G604" s="11">
        <v>376107.25599999999</v>
      </c>
      <c r="H604" s="11">
        <v>1277499.6610000001</v>
      </c>
      <c r="I604" s="11">
        <v>116.01600000000001</v>
      </c>
      <c r="J604" s="12">
        <v>91</v>
      </c>
      <c r="K604" s="12">
        <v>9.8000000000000007</v>
      </c>
      <c r="L604" s="12">
        <v>38</v>
      </c>
      <c r="M604" s="11"/>
    </row>
    <row r="605" spans="1:13" ht="15">
      <c r="A605" s="37" t="str">
        <f t="shared" si="9"/>
        <v>G01</v>
      </c>
      <c r="B605" s="13" t="s">
        <v>138</v>
      </c>
      <c r="C605" s="13">
        <v>1</v>
      </c>
      <c r="D605" s="14" t="s">
        <v>112</v>
      </c>
      <c r="E605" s="40">
        <v>-164.671583693</v>
      </c>
      <c r="F605" s="40">
        <v>65.444648920099993</v>
      </c>
      <c r="G605" s="11">
        <v>376107.24599999998</v>
      </c>
      <c r="H605" s="11">
        <v>1277499.983</v>
      </c>
      <c r="I605" s="11">
        <v>116.233</v>
      </c>
      <c r="J605" s="12">
        <v>38</v>
      </c>
      <c r="K605" s="12">
        <v>13</v>
      </c>
      <c r="L605" s="12">
        <v>60</v>
      </c>
      <c r="M605" s="11"/>
    </row>
    <row r="606" spans="1:13" ht="15">
      <c r="A606" s="37" t="str">
        <f t="shared" si="9"/>
        <v>G01</v>
      </c>
      <c r="B606" s="13" t="s">
        <v>138</v>
      </c>
      <c r="C606" s="13">
        <v>1</v>
      </c>
      <c r="D606" s="14" t="s">
        <v>114</v>
      </c>
      <c r="E606" s="40">
        <v>-164.671590718</v>
      </c>
      <c r="F606" s="40">
        <v>65.444645878900005</v>
      </c>
      <c r="G606" s="11">
        <v>376106.90600000002</v>
      </c>
      <c r="H606" s="11">
        <v>1277499.6580000001</v>
      </c>
      <c r="I606" s="11">
        <v>115.99</v>
      </c>
      <c r="J606" s="12">
        <v>101</v>
      </c>
      <c r="K606" s="12">
        <v>9.9</v>
      </c>
      <c r="L606" s="12">
        <v>38</v>
      </c>
      <c r="M606" s="11"/>
    </row>
    <row r="607" spans="1:13" ht="15">
      <c r="A607" s="37" t="str">
        <f t="shared" si="9"/>
        <v>G02</v>
      </c>
      <c r="B607" s="13" t="s">
        <v>138</v>
      </c>
      <c r="C607" s="13">
        <v>2</v>
      </c>
      <c r="D607" s="14">
        <v>1</v>
      </c>
      <c r="E607" s="40">
        <v>-164.67157191199999</v>
      </c>
      <c r="F607" s="40">
        <v>65.444646372500003</v>
      </c>
      <c r="G607" s="11">
        <v>376107.78</v>
      </c>
      <c r="H607" s="11">
        <v>1277499.676</v>
      </c>
      <c r="I607" s="11">
        <v>116.134</v>
      </c>
      <c r="J607" s="12">
        <v>16</v>
      </c>
      <c r="K607" s="12">
        <v>11.7</v>
      </c>
      <c r="L607" s="12">
        <v>46</v>
      </c>
      <c r="M607" s="11"/>
    </row>
    <row r="608" spans="1:13" ht="15">
      <c r="A608" s="37" t="str">
        <f t="shared" si="9"/>
        <v>G02</v>
      </c>
      <c r="B608" s="13" t="s">
        <v>138</v>
      </c>
      <c r="C608" s="13">
        <v>2</v>
      </c>
      <c r="D608" s="14">
        <v>2</v>
      </c>
      <c r="E608" s="40">
        <v>-164.671572459</v>
      </c>
      <c r="F608" s="40">
        <v>65.444650464800006</v>
      </c>
      <c r="G608" s="11">
        <v>376107.77399999998</v>
      </c>
      <c r="H608" s="11">
        <v>1277500.1329999999</v>
      </c>
      <c r="I608" s="11">
        <v>116.071</v>
      </c>
      <c r="J608" s="12">
        <v>85</v>
      </c>
      <c r="K608" s="12">
        <v>10.1</v>
      </c>
      <c r="L608" s="12">
        <v>42</v>
      </c>
      <c r="M608" s="11"/>
    </row>
    <row r="609" spans="1:13" ht="15">
      <c r="A609" s="37" t="str">
        <f t="shared" si="9"/>
        <v>G02</v>
      </c>
      <c r="B609" s="13" t="s">
        <v>138</v>
      </c>
      <c r="C609" s="13">
        <v>2</v>
      </c>
      <c r="D609" s="14">
        <v>3</v>
      </c>
      <c r="E609" s="40">
        <v>-164.671562319</v>
      </c>
      <c r="F609" s="40">
        <v>65.444650886199994</v>
      </c>
      <c r="G609" s="11">
        <v>376108.24599999998</v>
      </c>
      <c r="H609" s="11">
        <v>1277500.1599999999</v>
      </c>
      <c r="I609" s="11">
        <v>116.258</v>
      </c>
      <c r="J609" s="12">
        <v>57</v>
      </c>
      <c r="K609" s="12">
        <v>12.9</v>
      </c>
      <c r="L609" s="12">
        <v>60</v>
      </c>
      <c r="M609" s="12"/>
    </row>
    <row r="610" spans="1:13" ht="15">
      <c r="A610" s="37" t="str">
        <f t="shared" si="9"/>
        <v>G02</v>
      </c>
      <c r="B610" s="13" t="s">
        <v>138</v>
      </c>
      <c r="C610" s="13">
        <v>2</v>
      </c>
      <c r="D610" s="14">
        <v>4</v>
      </c>
      <c r="E610" s="40">
        <v>-164.67156161400001</v>
      </c>
      <c r="F610" s="40">
        <v>65.444646724899997</v>
      </c>
      <c r="G610" s="11">
        <v>376108.25900000002</v>
      </c>
      <c r="H610" s="11">
        <v>1277499.6950000001</v>
      </c>
      <c r="I610" s="11">
        <v>116.23399999999999</v>
      </c>
      <c r="J610" s="12">
        <v>44</v>
      </c>
      <c r="K610" s="12">
        <v>13.1</v>
      </c>
      <c r="L610" s="12">
        <v>60</v>
      </c>
      <c r="M610" s="11"/>
    </row>
    <row r="611" spans="1:13" ht="15">
      <c r="A611" s="37" t="str">
        <f t="shared" si="9"/>
        <v>G02</v>
      </c>
      <c r="B611" s="13" t="s">
        <v>138</v>
      </c>
      <c r="C611" s="13">
        <v>2</v>
      </c>
      <c r="D611" s="14" t="s">
        <v>112</v>
      </c>
      <c r="E611" s="40">
        <v>-164.671562669</v>
      </c>
      <c r="F611" s="40">
        <v>65.444649659299998</v>
      </c>
      <c r="G611" s="11">
        <v>376108.22399999999</v>
      </c>
      <c r="H611" s="11">
        <v>1277500.024</v>
      </c>
      <c r="I611" s="11">
        <v>116.262</v>
      </c>
      <c r="J611" s="12">
        <v>73</v>
      </c>
      <c r="K611" s="12">
        <v>13.2</v>
      </c>
      <c r="L611" s="12">
        <v>59</v>
      </c>
      <c r="M611" s="11"/>
    </row>
    <row r="612" spans="1:13" ht="15">
      <c r="A612" s="37" t="str">
        <f t="shared" si="9"/>
        <v>G02</v>
      </c>
      <c r="B612" s="13" t="s">
        <v>138</v>
      </c>
      <c r="C612" s="13">
        <v>2</v>
      </c>
      <c r="D612" s="14" t="s">
        <v>114</v>
      </c>
      <c r="E612" s="40">
        <v>-164.671565015</v>
      </c>
      <c r="F612" s="40">
        <v>65.444648127899995</v>
      </c>
      <c r="G612" s="11">
        <v>376108.10800000001</v>
      </c>
      <c r="H612" s="11">
        <v>1277499.858</v>
      </c>
      <c r="I612" s="11">
        <v>116.017</v>
      </c>
      <c r="J612" s="12">
        <v>92</v>
      </c>
      <c r="K612" s="12">
        <v>9.4</v>
      </c>
      <c r="L612" s="12">
        <v>35</v>
      </c>
      <c r="M612" s="11"/>
    </row>
    <row r="613" spans="1:13" ht="15">
      <c r="A613" s="37" t="str">
        <f t="shared" si="9"/>
        <v>G03</v>
      </c>
      <c r="B613" s="13" t="s">
        <v>138</v>
      </c>
      <c r="C613" s="13">
        <v>3</v>
      </c>
      <c r="D613" s="14">
        <v>1</v>
      </c>
      <c r="E613" s="40">
        <v>-164.67155043</v>
      </c>
      <c r="F613" s="40">
        <v>65.444646850500007</v>
      </c>
      <c r="G613" s="11">
        <v>376108.77799999999</v>
      </c>
      <c r="H613" s="11">
        <v>1277499.6869999999</v>
      </c>
      <c r="I613" s="11">
        <v>116.285</v>
      </c>
      <c r="J613" s="12">
        <v>38</v>
      </c>
      <c r="K613" s="12">
        <v>13.6</v>
      </c>
      <c r="L613" s="12">
        <v>63</v>
      </c>
      <c r="M613" s="11" t="s">
        <v>139</v>
      </c>
    </row>
    <row r="614" spans="1:13" ht="15">
      <c r="A614" s="37" t="str">
        <f t="shared" si="9"/>
        <v>G03</v>
      </c>
      <c r="B614" s="13" t="s">
        <v>138</v>
      </c>
      <c r="C614" s="13">
        <v>3</v>
      </c>
      <c r="D614" s="14">
        <v>2</v>
      </c>
      <c r="E614" s="40">
        <v>-164.671552421</v>
      </c>
      <c r="F614" s="40">
        <v>65.444651132800004</v>
      </c>
      <c r="G614" s="11">
        <v>376108.70600000001</v>
      </c>
      <c r="H614" s="11">
        <v>1277500.1680000001</v>
      </c>
      <c r="I614" s="11">
        <v>116.15600000000001</v>
      </c>
      <c r="J614" s="12">
        <v>90</v>
      </c>
      <c r="K614" s="12">
        <v>11.5</v>
      </c>
      <c r="L614" s="12">
        <v>41</v>
      </c>
      <c r="M614" s="11"/>
    </row>
    <row r="615" spans="1:13" ht="15">
      <c r="A615" s="37" t="str">
        <f t="shared" si="9"/>
        <v>G03</v>
      </c>
      <c r="B615" s="13" t="s">
        <v>138</v>
      </c>
      <c r="C615" s="13">
        <v>3</v>
      </c>
      <c r="D615" s="14">
        <v>3</v>
      </c>
      <c r="E615" s="40">
        <v>-164.67154122299999</v>
      </c>
      <c r="F615" s="40">
        <v>65.444651546000003</v>
      </c>
      <c r="G615" s="11">
        <v>376109.22700000001</v>
      </c>
      <c r="H615" s="11">
        <v>1277500.192</v>
      </c>
      <c r="I615" s="11">
        <v>116.15600000000001</v>
      </c>
      <c r="J615" s="12">
        <v>91</v>
      </c>
      <c r="K615" s="12">
        <v>9.5</v>
      </c>
      <c r="L615" s="12">
        <v>45</v>
      </c>
      <c r="M615" s="11"/>
    </row>
    <row r="616" spans="1:13" ht="15">
      <c r="A616" s="37" t="str">
        <f t="shared" si="9"/>
        <v>G03</v>
      </c>
      <c r="B616" s="13" t="s">
        <v>138</v>
      </c>
      <c r="C616" s="13">
        <v>3</v>
      </c>
      <c r="D616" s="14">
        <v>4</v>
      </c>
      <c r="E616" s="40">
        <v>-164.67153985300001</v>
      </c>
      <c r="F616" s="40">
        <v>65.444646786000007</v>
      </c>
      <c r="G616" s="11">
        <v>376109.26799999998</v>
      </c>
      <c r="H616" s="11">
        <v>1277499.659</v>
      </c>
      <c r="I616" s="11">
        <v>116.057</v>
      </c>
      <c r="J616" s="12">
        <v>93</v>
      </c>
      <c r="K616" s="12">
        <v>9.8000000000000007</v>
      </c>
      <c r="L616" s="12">
        <v>40</v>
      </c>
      <c r="M616" s="11"/>
    </row>
    <row r="617" spans="1:13" ht="15">
      <c r="A617" s="37" t="str">
        <f t="shared" si="9"/>
        <v>G03</v>
      </c>
      <c r="B617" s="13" t="s">
        <v>138</v>
      </c>
      <c r="C617" s="13">
        <v>3</v>
      </c>
      <c r="D617" s="14" t="s">
        <v>112</v>
      </c>
      <c r="E617" s="40">
        <v>-164.67154720299999</v>
      </c>
      <c r="F617" s="40">
        <v>65.444651162100001</v>
      </c>
      <c r="G617" s="11">
        <v>376108.94799999997</v>
      </c>
      <c r="H617" s="11">
        <v>1277500.1610000001</v>
      </c>
      <c r="I617" s="11">
        <v>116.328</v>
      </c>
      <c r="J617" s="12">
        <v>15</v>
      </c>
      <c r="K617" s="12">
        <v>13.1</v>
      </c>
      <c r="L617" s="12">
        <v>63</v>
      </c>
      <c r="M617" s="11" t="s">
        <v>139</v>
      </c>
    </row>
    <row r="618" spans="1:13" ht="15">
      <c r="A618" s="37" t="str">
        <f t="shared" si="9"/>
        <v>G03</v>
      </c>
      <c r="B618" s="13" t="s">
        <v>138</v>
      </c>
      <c r="C618" s="13">
        <v>3</v>
      </c>
      <c r="D618" s="14" t="s">
        <v>114</v>
      </c>
      <c r="E618" s="40">
        <v>-164.67154489399999</v>
      </c>
      <c r="F618" s="40">
        <v>65.444647989499998</v>
      </c>
      <c r="G618" s="11">
        <v>376109.04</v>
      </c>
      <c r="H618" s="11">
        <v>1277499.8030000001</v>
      </c>
      <c r="I618" s="11">
        <v>116.047</v>
      </c>
      <c r="J618" s="12">
        <v>98</v>
      </c>
      <c r="K618" s="12">
        <v>9.5</v>
      </c>
      <c r="L618" s="12">
        <v>39</v>
      </c>
      <c r="M618" s="11"/>
    </row>
    <row r="619" spans="1:13" ht="15">
      <c r="A619" s="37" t="str">
        <f t="shared" si="9"/>
        <v>G04</v>
      </c>
      <c r="B619" s="13" t="s">
        <v>138</v>
      </c>
      <c r="C619" s="13">
        <v>4</v>
      </c>
      <c r="D619" s="14">
        <v>1</v>
      </c>
      <c r="E619" s="40">
        <v>-164.67152870199999</v>
      </c>
      <c r="F619" s="40">
        <v>65.444646821299997</v>
      </c>
      <c r="G619" s="11">
        <v>376109.78499999997</v>
      </c>
      <c r="H619" s="11">
        <v>1277499.6410000001</v>
      </c>
      <c r="I619" s="11">
        <v>116.06699999999999</v>
      </c>
      <c r="J619" s="12">
        <v>85</v>
      </c>
      <c r="K619" s="12">
        <v>9.4</v>
      </c>
      <c r="L619" s="12">
        <v>52</v>
      </c>
      <c r="M619" s="11"/>
    </row>
    <row r="620" spans="1:13" ht="15">
      <c r="A620" s="37" t="str">
        <f t="shared" si="9"/>
        <v>G04</v>
      </c>
      <c r="B620" s="13" t="s">
        <v>138</v>
      </c>
      <c r="C620" s="13">
        <v>4</v>
      </c>
      <c r="D620" s="14">
        <v>2</v>
      </c>
      <c r="E620" s="40">
        <v>-164.671529916</v>
      </c>
      <c r="F620" s="40">
        <v>65.444652580400003</v>
      </c>
      <c r="G620" s="11">
        <v>376109.75599999999</v>
      </c>
      <c r="H620" s="11">
        <v>1277500.2849999999</v>
      </c>
      <c r="I620" s="11">
        <v>116.086</v>
      </c>
      <c r="J620" s="12">
        <v>107</v>
      </c>
      <c r="K620" s="12">
        <v>8.1</v>
      </c>
      <c r="L620" s="12">
        <v>29</v>
      </c>
      <c r="M620" s="11"/>
    </row>
    <row r="621" spans="1:13" ht="15">
      <c r="A621" s="37" t="str">
        <f t="shared" si="9"/>
        <v>G04</v>
      </c>
      <c r="B621" s="13" t="s">
        <v>138</v>
      </c>
      <c r="C621" s="13">
        <v>4</v>
      </c>
      <c r="D621" s="14">
        <v>3</v>
      </c>
      <c r="E621" s="40">
        <v>-164.67151902399999</v>
      </c>
      <c r="F621" s="40">
        <v>65.444651767400003</v>
      </c>
      <c r="G621" s="11">
        <v>376110.25699999998</v>
      </c>
      <c r="H621" s="11">
        <v>1277500.173</v>
      </c>
      <c r="I621" s="11">
        <v>116.117</v>
      </c>
      <c r="J621" s="12">
        <v>101</v>
      </c>
      <c r="K621" s="12">
        <v>9.3000000000000007</v>
      </c>
      <c r="L621" s="12">
        <v>35</v>
      </c>
      <c r="M621" s="11"/>
    </row>
    <row r="622" spans="1:13" ht="15">
      <c r="A622" s="37" t="str">
        <f t="shared" si="9"/>
        <v>G04</v>
      </c>
      <c r="B622" s="13" t="s">
        <v>138</v>
      </c>
      <c r="C622" s="13">
        <v>4</v>
      </c>
      <c r="D622" s="14">
        <v>4</v>
      </c>
      <c r="E622" s="40">
        <v>-164.67151877000001</v>
      </c>
      <c r="F622" s="40">
        <v>65.444647589100001</v>
      </c>
      <c r="G622" s="11">
        <v>376110.24900000001</v>
      </c>
      <c r="H622" s="11">
        <v>1277499.7069999999</v>
      </c>
      <c r="I622" s="11">
        <v>116.26900000000001</v>
      </c>
      <c r="J622" s="12">
        <v>27</v>
      </c>
      <c r="K622" s="12">
        <v>13</v>
      </c>
      <c r="L622" s="12">
        <v>76</v>
      </c>
      <c r="M622" s="11" t="s">
        <v>139</v>
      </c>
    </row>
    <row r="623" spans="1:13" ht="15">
      <c r="A623" s="37" t="str">
        <f t="shared" si="9"/>
        <v>G04</v>
      </c>
      <c r="B623" s="13" t="s">
        <v>138</v>
      </c>
      <c r="C623" s="13">
        <v>4</v>
      </c>
      <c r="D623" s="14" t="s">
        <v>112</v>
      </c>
      <c r="E623" s="40">
        <v>-164.67152302</v>
      </c>
      <c r="F623" s="40">
        <v>65.444647792300003</v>
      </c>
      <c r="G623" s="11">
        <v>376110.05300000001</v>
      </c>
      <c r="H623" s="11">
        <v>1277499.7379999999</v>
      </c>
      <c r="I623" s="11">
        <v>116.29600000000001</v>
      </c>
      <c r="J623" s="12">
        <v>35</v>
      </c>
      <c r="K623" s="12">
        <v>13.7</v>
      </c>
      <c r="L623" s="12">
        <v>76</v>
      </c>
      <c r="M623" s="11"/>
    </row>
    <row r="624" spans="1:13" ht="15">
      <c r="A624" s="37" t="str">
        <f t="shared" si="9"/>
        <v>G04</v>
      </c>
      <c r="B624" s="13" t="s">
        <v>138</v>
      </c>
      <c r="C624" s="13">
        <v>4</v>
      </c>
      <c r="D624" s="14" t="s">
        <v>114</v>
      </c>
      <c r="E624" s="40">
        <v>-164.671523417</v>
      </c>
      <c r="F624" s="40">
        <v>65.444650415300003</v>
      </c>
      <c r="G624" s="11">
        <v>376110.04700000002</v>
      </c>
      <c r="H624" s="11">
        <v>1277500.031</v>
      </c>
      <c r="I624" s="11">
        <v>116.10599999999999</v>
      </c>
      <c r="J624" s="12">
        <v>94</v>
      </c>
      <c r="K624" s="12">
        <v>9.5</v>
      </c>
      <c r="L624" s="12">
        <v>44</v>
      </c>
      <c r="M624" s="11"/>
    </row>
    <row r="625" spans="1:13" ht="15">
      <c r="A625" s="37" t="str">
        <f t="shared" si="9"/>
        <v>G05</v>
      </c>
      <c r="B625" s="13" t="s">
        <v>138</v>
      </c>
      <c r="C625" s="13">
        <v>5</v>
      </c>
      <c r="D625" s="14">
        <v>1</v>
      </c>
      <c r="E625" s="40">
        <v>-164.671507781</v>
      </c>
      <c r="F625" s="40">
        <v>65.444647504900004</v>
      </c>
      <c r="G625" s="11">
        <v>376110.75799999997</v>
      </c>
      <c r="H625" s="11">
        <v>1277499.676</v>
      </c>
      <c r="I625" s="11">
        <v>116.05200000000001</v>
      </c>
      <c r="J625" s="12">
        <v>71</v>
      </c>
      <c r="K625" s="12">
        <v>9.9</v>
      </c>
      <c r="L625" s="12">
        <v>58</v>
      </c>
      <c r="M625" s="11"/>
    </row>
    <row r="626" spans="1:13" ht="15">
      <c r="A626" s="37" t="str">
        <f t="shared" si="9"/>
        <v>G05</v>
      </c>
      <c r="B626" s="13" t="s">
        <v>138</v>
      </c>
      <c r="C626" s="13">
        <v>5</v>
      </c>
      <c r="D626" s="14">
        <v>2</v>
      </c>
      <c r="E626" s="40">
        <v>-164.67150871499999</v>
      </c>
      <c r="F626" s="40">
        <v>65.444651796900004</v>
      </c>
      <c r="G626" s="11">
        <v>376110.73499999999</v>
      </c>
      <c r="H626" s="11">
        <v>1277500.156</v>
      </c>
      <c r="I626" s="11">
        <v>116.268</v>
      </c>
      <c r="J626" s="12">
        <v>32</v>
      </c>
      <c r="K626" s="12">
        <v>12.8</v>
      </c>
      <c r="L626" s="12">
        <v>63</v>
      </c>
      <c r="M626" s="11"/>
    </row>
    <row r="627" spans="1:13" ht="15">
      <c r="A627" s="37" t="str">
        <f t="shared" si="9"/>
        <v>G05</v>
      </c>
      <c r="B627" s="13" t="s">
        <v>138</v>
      </c>
      <c r="C627" s="13">
        <v>5</v>
      </c>
      <c r="D627" s="14">
        <v>3</v>
      </c>
      <c r="E627" s="40">
        <v>-164.6714987</v>
      </c>
      <c r="F627" s="40">
        <v>65.444652808499995</v>
      </c>
      <c r="G627" s="11">
        <v>376111.20400000003</v>
      </c>
      <c r="H627" s="11">
        <v>1277500.2490000001</v>
      </c>
      <c r="I627" s="11">
        <v>116.217</v>
      </c>
      <c r="J627" s="12">
        <v>71</v>
      </c>
      <c r="K627" s="12">
        <v>11.5</v>
      </c>
      <c r="L627" s="12">
        <v>53</v>
      </c>
      <c r="M627" s="11"/>
    </row>
    <row r="628" spans="1:13" ht="15">
      <c r="A628" s="37" t="str">
        <f t="shared" si="9"/>
        <v>G05</v>
      </c>
      <c r="B628" s="13" t="s">
        <v>138</v>
      </c>
      <c r="C628" s="13">
        <v>5</v>
      </c>
      <c r="D628" s="14">
        <v>4</v>
      </c>
      <c r="E628" s="40">
        <v>-164.67149785399999</v>
      </c>
      <c r="F628" s="40">
        <v>65.444648111000006</v>
      </c>
      <c r="G628" s="11">
        <v>376111.22100000002</v>
      </c>
      <c r="H628" s="11">
        <v>1277499.7239999999</v>
      </c>
      <c r="I628" s="11">
        <v>116.27200000000001</v>
      </c>
      <c r="J628" s="12">
        <v>55</v>
      </c>
      <c r="K628" s="12">
        <v>13</v>
      </c>
      <c r="L628" s="12">
        <v>71</v>
      </c>
      <c r="M628" s="11"/>
    </row>
    <row r="629" spans="1:13" ht="15">
      <c r="A629" s="37" t="str">
        <f t="shared" si="9"/>
        <v>G05</v>
      </c>
      <c r="B629" s="13" t="s">
        <v>138</v>
      </c>
      <c r="C629" s="13">
        <v>5</v>
      </c>
      <c r="D629" s="14" t="s">
        <v>112</v>
      </c>
      <c r="E629" s="40">
        <v>-164.67150745800001</v>
      </c>
      <c r="F629" s="40">
        <v>65.444648569799995</v>
      </c>
      <c r="G629" s="11">
        <v>376110.77799999999</v>
      </c>
      <c r="H629" s="11">
        <v>1277499.794</v>
      </c>
      <c r="I629" s="11">
        <v>116.255</v>
      </c>
      <c r="J629" s="12">
        <v>66</v>
      </c>
      <c r="K629" s="12">
        <v>12.3</v>
      </c>
      <c r="L629" s="12">
        <v>71</v>
      </c>
      <c r="M629" s="11"/>
    </row>
    <row r="630" spans="1:13" ht="15">
      <c r="A630" s="37" t="str">
        <f t="shared" si="9"/>
        <v>G05</v>
      </c>
      <c r="B630" s="13" t="s">
        <v>138</v>
      </c>
      <c r="C630" s="13">
        <v>5</v>
      </c>
      <c r="D630" s="14" t="s">
        <v>114</v>
      </c>
      <c r="E630" s="40">
        <v>-164.671503626</v>
      </c>
      <c r="F630" s="40">
        <v>65.444650342900005</v>
      </c>
      <c r="G630" s="11">
        <v>376110.96399999998</v>
      </c>
      <c r="H630" s="11">
        <v>1277499.9839999999</v>
      </c>
      <c r="I630" s="11">
        <v>116.17700000000001</v>
      </c>
      <c r="J630" s="12">
        <v>88</v>
      </c>
      <c r="K630" s="12">
        <v>11.4</v>
      </c>
      <c r="L630" s="12">
        <v>58</v>
      </c>
      <c r="M630" s="11"/>
    </row>
    <row r="631" spans="1:13" ht="15">
      <c r="A631" s="37" t="str">
        <f t="shared" si="9"/>
        <v>G06</v>
      </c>
      <c r="B631" s="13" t="s">
        <v>138</v>
      </c>
      <c r="C631" s="13">
        <v>6</v>
      </c>
      <c r="D631" s="14">
        <v>1</v>
      </c>
      <c r="E631" s="40">
        <v>-164.67148653999999</v>
      </c>
      <c r="F631" s="40">
        <v>65.444648229999999</v>
      </c>
      <c r="G631" s="11">
        <v>376111.74599999998</v>
      </c>
      <c r="H631" s="11">
        <v>1277499.7150000001</v>
      </c>
      <c r="I631" s="11">
        <v>116.264</v>
      </c>
      <c r="J631" s="12">
        <v>15</v>
      </c>
      <c r="K631" s="12">
        <v>12.7</v>
      </c>
      <c r="L631" s="12">
        <v>71</v>
      </c>
      <c r="M631" s="11"/>
    </row>
    <row r="632" spans="1:13" ht="15">
      <c r="A632" s="37" t="str">
        <f t="shared" si="9"/>
        <v>G06</v>
      </c>
      <c r="B632" s="13" t="s">
        <v>138</v>
      </c>
      <c r="C632" s="13">
        <v>6</v>
      </c>
      <c r="D632" s="14">
        <v>2</v>
      </c>
      <c r="E632" s="40">
        <v>-164.671490194</v>
      </c>
      <c r="F632" s="40">
        <v>65.444652330400004</v>
      </c>
      <c r="G632" s="11">
        <v>376111.59600000002</v>
      </c>
      <c r="H632" s="11">
        <v>1277500.179</v>
      </c>
      <c r="I632" s="11">
        <v>116.239</v>
      </c>
      <c r="J632" s="12">
        <v>65</v>
      </c>
      <c r="K632" s="12">
        <v>11.5</v>
      </c>
      <c r="L632" s="12">
        <v>62</v>
      </c>
      <c r="M632" s="11"/>
    </row>
    <row r="633" spans="1:13" ht="15">
      <c r="A633" s="37" t="str">
        <f t="shared" si="9"/>
        <v>G06</v>
      </c>
      <c r="B633" s="13" t="s">
        <v>138</v>
      </c>
      <c r="C633" s="13">
        <v>6</v>
      </c>
      <c r="D633" s="14">
        <v>3</v>
      </c>
      <c r="E633" s="40">
        <v>-164.67147698900001</v>
      </c>
      <c r="F633" s="40">
        <v>65.444653371399994</v>
      </c>
      <c r="G633" s="11">
        <v>376112.21299999999</v>
      </c>
      <c r="H633" s="11">
        <v>1277500.2690000001</v>
      </c>
      <c r="I633" s="11">
        <v>116.148</v>
      </c>
      <c r="J633" s="12">
        <v>90</v>
      </c>
      <c r="K633" s="12">
        <v>9.8000000000000007</v>
      </c>
      <c r="L633" s="12">
        <v>45</v>
      </c>
      <c r="M633" s="11"/>
    </row>
    <row r="634" spans="1:13" ht="15">
      <c r="A634" s="37" t="str">
        <f t="shared" si="9"/>
        <v>G06</v>
      </c>
      <c r="B634" s="13" t="s">
        <v>138</v>
      </c>
      <c r="C634" s="13">
        <v>6</v>
      </c>
      <c r="D634" s="14">
        <v>4</v>
      </c>
      <c r="E634" s="40">
        <v>-164.67147619599999</v>
      </c>
      <c r="F634" s="40">
        <v>65.444648340900002</v>
      </c>
      <c r="G634" s="11">
        <v>376112.22600000002</v>
      </c>
      <c r="H634" s="11">
        <v>1277499.7069999999</v>
      </c>
      <c r="I634" s="11">
        <v>116.122</v>
      </c>
      <c r="J634" s="12">
        <v>95</v>
      </c>
      <c r="K634" s="12">
        <v>9.6999999999999993</v>
      </c>
      <c r="L634" s="12">
        <v>51</v>
      </c>
      <c r="M634" s="11"/>
    </row>
    <row r="635" spans="1:13" ht="15">
      <c r="A635" s="37" t="str">
        <f t="shared" si="9"/>
        <v>G06</v>
      </c>
      <c r="B635" s="13" t="s">
        <v>138</v>
      </c>
      <c r="C635" s="13">
        <v>6</v>
      </c>
      <c r="D635" s="14" t="s">
        <v>112</v>
      </c>
      <c r="E635" s="40">
        <v>-164.671482131</v>
      </c>
      <c r="F635" s="40">
        <v>65.444650058199997</v>
      </c>
      <c r="G635" s="11">
        <v>376111.95899999997</v>
      </c>
      <c r="H635" s="11">
        <v>1277499.9099999999</v>
      </c>
      <c r="I635" s="11">
        <v>116.292</v>
      </c>
      <c r="J635" s="12">
        <v>61</v>
      </c>
      <c r="K635" s="12">
        <v>12.5</v>
      </c>
      <c r="L635" s="12">
        <v>67</v>
      </c>
      <c r="M635" s="11"/>
    </row>
    <row r="636" spans="1:13" ht="15">
      <c r="A636" s="37" t="str">
        <f t="shared" si="9"/>
        <v>G06</v>
      </c>
      <c r="B636" s="13" t="s">
        <v>138</v>
      </c>
      <c r="C636" s="13">
        <v>6</v>
      </c>
      <c r="D636" s="14" t="s">
        <v>114</v>
      </c>
      <c r="E636" s="40">
        <v>-164.67148517699999</v>
      </c>
      <c r="F636" s="40">
        <v>65.444650525</v>
      </c>
      <c r="G636" s="11">
        <v>376111.82</v>
      </c>
      <c r="H636" s="11">
        <v>1277499.9680000001</v>
      </c>
      <c r="I636" s="11">
        <v>116.175</v>
      </c>
      <c r="J636" s="12">
        <v>85</v>
      </c>
      <c r="K636" s="12">
        <v>10.6</v>
      </c>
      <c r="L636" s="12">
        <v>56</v>
      </c>
      <c r="M636" s="11"/>
    </row>
    <row r="637" spans="1:13" ht="15">
      <c r="A637" s="37" t="str">
        <f t="shared" si="9"/>
        <v>G07</v>
      </c>
      <c r="B637" s="13" t="s">
        <v>138</v>
      </c>
      <c r="C637" s="13">
        <v>7</v>
      </c>
      <c r="D637" s="14">
        <v>1</v>
      </c>
      <c r="E637" s="40">
        <v>-164.67146467399999</v>
      </c>
      <c r="F637" s="40">
        <v>65.444648750799999</v>
      </c>
      <c r="G637" s="11">
        <v>376112.76199999999</v>
      </c>
      <c r="H637" s="11">
        <v>1277499.73</v>
      </c>
      <c r="I637" s="11">
        <v>116.119</v>
      </c>
      <c r="J637" s="12">
        <v>87</v>
      </c>
      <c r="K637" s="12">
        <v>9.3000000000000007</v>
      </c>
      <c r="L637" s="12">
        <v>40</v>
      </c>
      <c r="M637" s="11"/>
    </row>
    <row r="638" spans="1:13" ht="15">
      <c r="A638" s="37" t="str">
        <f t="shared" si="9"/>
        <v>G07</v>
      </c>
      <c r="B638" s="13" t="s">
        <v>138</v>
      </c>
      <c r="C638" s="13">
        <v>7</v>
      </c>
      <c r="D638" s="14">
        <v>2</v>
      </c>
      <c r="E638" s="40">
        <v>-164.67146748900001</v>
      </c>
      <c r="F638" s="40">
        <v>65.444653081300004</v>
      </c>
      <c r="G638" s="11">
        <v>376112.652</v>
      </c>
      <c r="H638" s="11">
        <v>1277500.2180000001</v>
      </c>
      <c r="I638" s="11">
        <v>116.342</v>
      </c>
      <c r="J638" s="12">
        <v>49</v>
      </c>
      <c r="K638" s="12">
        <v>13.4</v>
      </c>
      <c r="L638" s="12">
        <v>61</v>
      </c>
      <c r="M638" s="11"/>
    </row>
    <row r="639" spans="1:13" ht="15">
      <c r="A639" s="37" t="str">
        <f t="shared" si="9"/>
        <v>G07</v>
      </c>
      <c r="B639" s="13" t="s">
        <v>138</v>
      </c>
      <c r="C639" s="13">
        <v>7</v>
      </c>
      <c r="D639" s="14">
        <v>3</v>
      </c>
      <c r="E639" s="40">
        <v>-164.671456307</v>
      </c>
      <c r="F639" s="40">
        <v>65.444653440300002</v>
      </c>
      <c r="G639" s="11">
        <v>376113.17200000002</v>
      </c>
      <c r="H639" s="11">
        <v>1277500.236</v>
      </c>
      <c r="I639" s="11">
        <v>116.315</v>
      </c>
      <c r="J639" s="12">
        <v>19</v>
      </c>
      <c r="K639" s="12">
        <v>13.4</v>
      </c>
      <c r="L639" s="12">
        <v>52</v>
      </c>
      <c r="M639" s="11"/>
    </row>
    <row r="640" spans="1:13" ht="15">
      <c r="A640" s="37" t="str">
        <f t="shared" si="9"/>
        <v>G07</v>
      </c>
      <c r="B640" s="13" t="s">
        <v>138</v>
      </c>
      <c r="C640" s="13">
        <v>7</v>
      </c>
      <c r="D640" s="14">
        <v>4</v>
      </c>
      <c r="E640" s="40">
        <v>-164.671454017</v>
      </c>
      <c r="F640" s="40">
        <v>65.444648974800003</v>
      </c>
      <c r="G640" s="11">
        <v>376113.25699999998</v>
      </c>
      <c r="H640" s="11">
        <v>1277499.7339999999</v>
      </c>
      <c r="I640" s="11">
        <v>116.158</v>
      </c>
      <c r="J640" s="12">
        <v>86</v>
      </c>
      <c r="K640" s="12">
        <v>9.6999999999999993</v>
      </c>
      <c r="L640" s="12">
        <v>37</v>
      </c>
      <c r="M640" s="11"/>
    </row>
    <row r="641" spans="1:13" ht="15">
      <c r="A641" s="37" t="str">
        <f t="shared" si="9"/>
        <v>G07</v>
      </c>
      <c r="B641" s="13" t="s">
        <v>138</v>
      </c>
      <c r="C641" s="13">
        <v>7</v>
      </c>
      <c r="D641" s="14" t="s">
        <v>112</v>
      </c>
      <c r="E641" s="40">
        <v>-164.67145618999999</v>
      </c>
      <c r="F641" s="40">
        <v>65.444650812500001</v>
      </c>
      <c r="G641" s="11">
        <v>376113.16499999998</v>
      </c>
      <c r="H641" s="11">
        <v>1277499.943</v>
      </c>
      <c r="I641" s="11">
        <v>116.32299999999999</v>
      </c>
      <c r="J641" s="12">
        <v>48</v>
      </c>
      <c r="K641" s="12">
        <v>12.5</v>
      </c>
      <c r="L641" s="12">
        <v>57</v>
      </c>
      <c r="M641" s="11"/>
    </row>
    <row r="642" spans="1:13" ht="15">
      <c r="A642" s="37" t="str">
        <f t="shared" si="9"/>
        <v>G07</v>
      </c>
      <c r="B642" s="13" t="s">
        <v>138</v>
      </c>
      <c r="C642" s="13">
        <v>7</v>
      </c>
      <c r="D642" s="14" t="s">
        <v>114</v>
      </c>
      <c r="E642" s="40">
        <v>-164.671462518</v>
      </c>
      <c r="F642" s="40">
        <v>65.444651095699996</v>
      </c>
      <c r="G642" s="11">
        <v>376112.87300000002</v>
      </c>
      <c r="H642" s="11">
        <v>1277499.987</v>
      </c>
      <c r="I642" s="11">
        <v>116.17400000000001</v>
      </c>
      <c r="J642" s="12">
        <v>99</v>
      </c>
      <c r="K642" s="12">
        <v>10.6</v>
      </c>
      <c r="L642" s="12">
        <v>43</v>
      </c>
      <c r="M642" s="11"/>
    </row>
    <row r="643" spans="1:13" ht="15">
      <c r="A643" s="37" t="str">
        <f t="shared" si="9"/>
        <v>G08</v>
      </c>
      <c r="B643" s="13" t="s">
        <v>138</v>
      </c>
      <c r="C643" s="13">
        <v>8</v>
      </c>
      <c r="D643" s="14">
        <v>1</v>
      </c>
      <c r="E643" s="40">
        <v>-164.67144341299999</v>
      </c>
      <c r="F643" s="40">
        <v>65.444649287700003</v>
      </c>
      <c r="G643" s="11">
        <v>376113.75</v>
      </c>
      <c r="H643" s="11">
        <v>1277499.7479999999</v>
      </c>
      <c r="I643" s="11">
        <v>116.248</v>
      </c>
      <c r="J643" s="12">
        <v>54</v>
      </c>
      <c r="K643" s="12">
        <v>9.3000000000000007</v>
      </c>
      <c r="L643" s="12">
        <v>37</v>
      </c>
      <c r="M643" s="11"/>
    </row>
    <row r="644" spans="1:13" ht="15">
      <c r="A644" s="37" t="str">
        <f t="shared" ref="A644:A707" si="10">CONCATENATE(B644,TEXT(C644,"00"))</f>
        <v>G08</v>
      </c>
      <c r="B644" s="13" t="s">
        <v>138</v>
      </c>
      <c r="C644" s="13">
        <v>8</v>
      </c>
      <c r="D644" s="14">
        <v>2</v>
      </c>
      <c r="E644" s="40">
        <v>-164.671445022</v>
      </c>
      <c r="F644" s="40">
        <v>65.444653424199998</v>
      </c>
      <c r="G644" s="11">
        <v>376113.69500000001</v>
      </c>
      <c r="H644" s="11">
        <v>1277500.2120000001</v>
      </c>
      <c r="I644" s="11">
        <v>116.22</v>
      </c>
      <c r="J644" s="12">
        <v>66</v>
      </c>
      <c r="K644" s="12">
        <v>12.4</v>
      </c>
      <c r="L644" s="12">
        <v>37</v>
      </c>
      <c r="M644" s="11"/>
    </row>
    <row r="645" spans="1:13" ht="15">
      <c r="A645" s="37" t="str">
        <f t="shared" si="10"/>
        <v>G08</v>
      </c>
      <c r="B645" s="13" t="s">
        <v>138</v>
      </c>
      <c r="C645" s="13">
        <v>8</v>
      </c>
      <c r="D645" s="14">
        <v>3</v>
      </c>
      <c r="E645" s="40">
        <v>-164.671433186</v>
      </c>
      <c r="F645" s="40">
        <v>65.4446532921</v>
      </c>
      <c r="G645" s="11">
        <v>376114.24300000002</v>
      </c>
      <c r="H645" s="11">
        <v>1277500.1740000001</v>
      </c>
      <c r="I645" s="11">
        <v>116.25700000000001</v>
      </c>
      <c r="J645" s="12">
        <v>38</v>
      </c>
      <c r="K645" s="12">
        <v>13.4</v>
      </c>
      <c r="L645" s="12">
        <v>33</v>
      </c>
      <c r="M645" s="11"/>
    </row>
    <row r="646" spans="1:13" ht="15">
      <c r="A646" s="37" t="str">
        <f t="shared" si="10"/>
        <v>G08</v>
      </c>
      <c r="B646" s="13" t="s">
        <v>138</v>
      </c>
      <c r="C646" s="13">
        <v>8</v>
      </c>
      <c r="D646" s="14">
        <v>4</v>
      </c>
      <c r="E646" s="40">
        <v>-164.67143169299999</v>
      </c>
      <c r="F646" s="40">
        <v>65.444649018999996</v>
      </c>
      <c r="G646" s="11">
        <v>376114.29200000002</v>
      </c>
      <c r="H646" s="11">
        <v>1277499.6950000001</v>
      </c>
      <c r="I646" s="11">
        <v>116.223</v>
      </c>
      <c r="J646" s="12">
        <v>56</v>
      </c>
      <c r="K646" s="12">
        <v>9.6999999999999993</v>
      </c>
      <c r="L646" s="12">
        <v>36</v>
      </c>
      <c r="M646" s="11"/>
    </row>
    <row r="647" spans="1:13" ht="15">
      <c r="A647" s="37" t="str">
        <f t="shared" si="10"/>
        <v>G08</v>
      </c>
      <c r="B647" s="13" t="s">
        <v>138</v>
      </c>
      <c r="C647" s="13">
        <v>8</v>
      </c>
      <c r="D647" s="14" t="s">
        <v>112</v>
      </c>
      <c r="E647" s="40">
        <v>-164.671439182</v>
      </c>
      <c r="F647" s="40">
        <v>65.444649892000001</v>
      </c>
      <c r="G647" s="11">
        <v>376113.94900000002</v>
      </c>
      <c r="H647" s="11">
        <v>1277499.807</v>
      </c>
      <c r="I647" s="11">
        <v>116.31399999999999</v>
      </c>
      <c r="J647" s="12">
        <v>24</v>
      </c>
      <c r="K647" s="12">
        <v>13</v>
      </c>
      <c r="L647" s="12">
        <v>42</v>
      </c>
      <c r="M647" s="11"/>
    </row>
    <row r="648" spans="1:13" ht="15">
      <c r="A648" s="37" t="str">
        <f t="shared" si="10"/>
        <v>G08</v>
      </c>
      <c r="B648" s="13" t="s">
        <v>138</v>
      </c>
      <c r="C648" s="13">
        <v>8</v>
      </c>
      <c r="D648" s="14" t="s">
        <v>114</v>
      </c>
      <c r="E648" s="40">
        <v>-164.671434723</v>
      </c>
      <c r="F648" s="40">
        <v>65.444651020899997</v>
      </c>
      <c r="G648" s="11">
        <v>376114.16100000002</v>
      </c>
      <c r="H648" s="11">
        <v>1277499.9240000001</v>
      </c>
      <c r="I648" s="11">
        <v>116.173</v>
      </c>
      <c r="J648" s="12">
        <v>94</v>
      </c>
      <c r="K648" s="12">
        <v>9.4</v>
      </c>
      <c r="L648" s="12">
        <v>23</v>
      </c>
      <c r="M648" s="11"/>
    </row>
    <row r="649" spans="1:13" ht="15">
      <c r="A649" s="37" t="str">
        <f t="shared" si="10"/>
        <v>G09</v>
      </c>
      <c r="B649" s="13" t="s">
        <v>138</v>
      </c>
      <c r="C649" s="13">
        <v>9</v>
      </c>
      <c r="D649" s="14">
        <v>1</v>
      </c>
      <c r="E649" s="40">
        <v>-164.671421721</v>
      </c>
      <c r="F649" s="40">
        <v>65.444649186099994</v>
      </c>
      <c r="G649" s="11">
        <v>376114.755</v>
      </c>
      <c r="H649" s="11">
        <v>1277499.6939999999</v>
      </c>
      <c r="I649" s="11">
        <v>116.23699999999999</v>
      </c>
      <c r="J649" s="12">
        <v>64</v>
      </c>
      <c r="K649" s="12">
        <v>10.199999999999999</v>
      </c>
      <c r="L649" s="12">
        <v>33</v>
      </c>
      <c r="M649" s="11"/>
    </row>
    <row r="650" spans="1:13" ht="15">
      <c r="A650" s="37" t="str">
        <f t="shared" si="10"/>
        <v>G09</v>
      </c>
      <c r="B650" s="13" t="s">
        <v>138</v>
      </c>
      <c r="C650" s="13">
        <v>9</v>
      </c>
      <c r="D650" s="14">
        <v>2</v>
      </c>
      <c r="E650" s="40">
        <v>-164.67142229199999</v>
      </c>
      <c r="F650" s="40">
        <v>65.444653511400006</v>
      </c>
      <c r="G650" s="11">
        <v>376114.74900000001</v>
      </c>
      <c r="H650" s="11">
        <v>1277500.1769999999</v>
      </c>
      <c r="I650" s="11">
        <v>116.313</v>
      </c>
      <c r="J650" s="12">
        <v>52</v>
      </c>
      <c r="K650" s="12">
        <v>9.3000000000000007</v>
      </c>
      <c r="L650" s="12">
        <v>31</v>
      </c>
      <c r="M650" s="11"/>
    </row>
    <row r="651" spans="1:13" ht="15">
      <c r="A651" s="37" t="str">
        <f t="shared" si="10"/>
        <v>G09</v>
      </c>
      <c r="B651" s="13" t="s">
        <v>138</v>
      </c>
      <c r="C651" s="13">
        <v>9</v>
      </c>
      <c r="D651" s="14">
        <v>3</v>
      </c>
      <c r="E651" s="40">
        <v>-164.67141162300001</v>
      </c>
      <c r="F651" s="40">
        <v>65.444654247299994</v>
      </c>
      <c r="G651" s="11">
        <v>376115.24699999997</v>
      </c>
      <c r="H651" s="11">
        <v>1277500.2379999999</v>
      </c>
      <c r="I651" s="11">
        <v>116.44799999999999</v>
      </c>
      <c r="J651" s="12">
        <v>55</v>
      </c>
      <c r="K651" s="12">
        <v>9.3000000000000007</v>
      </c>
      <c r="L651" s="12">
        <v>63</v>
      </c>
      <c r="M651" s="11"/>
    </row>
    <row r="652" spans="1:13" ht="15">
      <c r="A652" s="37" t="str">
        <f t="shared" si="10"/>
        <v>G09</v>
      </c>
      <c r="B652" s="13" t="s">
        <v>138</v>
      </c>
      <c r="C652" s="13">
        <v>9</v>
      </c>
      <c r="D652" s="14">
        <v>4</v>
      </c>
      <c r="E652" s="40">
        <v>-164.67141112100001</v>
      </c>
      <c r="F652" s="40">
        <v>65.444650172099998</v>
      </c>
      <c r="G652" s="11">
        <v>376115.25099999999</v>
      </c>
      <c r="H652" s="11">
        <v>1277499.7830000001</v>
      </c>
      <c r="I652" s="11">
        <v>116.41</v>
      </c>
      <c r="J652" s="12">
        <v>3</v>
      </c>
      <c r="K652" s="12">
        <v>9.6999999999999993</v>
      </c>
      <c r="L652" s="12">
        <v>61</v>
      </c>
      <c r="M652" s="11" t="s">
        <v>140</v>
      </c>
    </row>
    <row r="653" spans="1:13" ht="15">
      <c r="A653" s="37" t="str">
        <f t="shared" si="10"/>
        <v>G09</v>
      </c>
      <c r="B653" s="13" t="s">
        <v>138</v>
      </c>
      <c r="C653" s="13">
        <v>9</v>
      </c>
      <c r="D653" s="14" t="s">
        <v>112</v>
      </c>
      <c r="E653" s="40">
        <v>-164.671421224</v>
      </c>
      <c r="F653" s="40">
        <v>65.444651501699994</v>
      </c>
      <c r="G653" s="11">
        <v>376114.78899999999</v>
      </c>
      <c r="H653" s="11">
        <v>1277499.9509999999</v>
      </c>
      <c r="I653" s="11">
        <v>116.43899999999999</v>
      </c>
      <c r="J653" s="12">
        <v>29</v>
      </c>
      <c r="K653" s="12">
        <v>12.9</v>
      </c>
      <c r="L653" s="12">
        <v>55</v>
      </c>
      <c r="M653" s="11"/>
    </row>
    <row r="654" spans="1:13" ht="15">
      <c r="A654" s="37" t="str">
        <f t="shared" si="10"/>
        <v>G09</v>
      </c>
      <c r="B654" s="13" t="s">
        <v>138</v>
      </c>
      <c r="C654" s="13">
        <v>9</v>
      </c>
      <c r="D654" s="14" t="s">
        <v>114</v>
      </c>
      <c r="E654" s="40">
        <v>-164.671418378</v>
      </c>
      <c r="F654" s="40">
        <v>65.444650034999995</v>
      </c>
      <c r="G654" s="11">
        <v>376114.91399999999</v>
      </c>
      <c r="H654" s="11">
        <v>1277499.7819999999</v>
      </c>
      <c r="I654" s="11">
        <v>116.23699999999999</v>
      </c>
      <c r="J654" s="12">
        <v>75</v>
      </c>
      <c r="K654" s="12">
        <v>8.1</v>
      </c>
      <c r="L654" s="12">
        <v>36</v>
      </c>
      <c r="M654" s="11"/>
    </row>
    <row r="655" spans="1:13" ht="15">
      <c r="A655" s="37" t="str">
        <f t="shared" si="10"/>
        <v>G10</v>
      </c>
      <c r="B655" s="13" t="s">
        <v>138</v>
      </c>
      <c r="C655" s="13">
        <v>10</v>
      </c>
      <c r="D655" s="14">
        <v>1</v>
      </c>
      <c r="E655" s="40">
        <v>-164.67140025399999</v>
      </c>
      <c r="F655" s="40">
        <v>65.444650022900007</v>
      </c>
      <c r="G655" s="11">
        <v>376115.75400000002</v>
      </c>
      <c r="H655" s="11">
        <v>1277499.7450000001</v>
      </c>
      <c r="I655" s="11">
        <v>116.419</v>
      </c>
      <c r="J655" s="12">
        <v>57</v>
      </c>
      <c r="K655" s="12">
        <v>9.5</v>
      </c>
      <c r="L655" s="12">
        <v>73</v>
      </c>
      <c r="M655" s="11"/>
    </row>
    <row r="656" spans="1:13" ht="15">
      <c r="A656" s="37" t="str">
        <f t="shared" si="10"/>
        <v>G10</v>
      </c>
      <c r="B656" s="13" t="s">
        <v>138</v>
      </c>
      <c r="C656" s="13">
        <v>10</v>
      </c>
      <c r="D656" s="14">
        <v>2</v>
      </c>
      <c r="E656" s="40">
        <v>-164.67140022300001</v>
      </c>
      <c r="F656" s="40">
        <v>65.444654161299994</v>
      </c>
      <c r="G656" s="11">
        <v>376115.77500000002</v>
      </c>
      <c r="H656" s="11">
        <v>1277500.206</v>
      </c>
      <c r="I656" s="11">
        <v>116.294</v>
      </c>
      <c r="J656" s="12">
        <v>44</v>
      </c>
      <c r="K656" s="12">
        <v>11</v>
      </c>
      <c r="L656" s="12">
        <v>60</v>
      </c>
      <c r="M656" s="11" t="s">
        <v>141</v>
      </c>
    </row>
    <row r="657" spans="1:13" ht="15">
      <c r="A657" s="37" t="str">
        <f t="shared" si="10"/>
        <v>G10</v>
      </c>
      <c r="B657" s="13" t="s">
        <v>138</v>
      </c>
      <c r="C657" s="13">
        <v>10</v>
      </c>
      <c r="D657" s="14">
        <v>3</v>
      </c>
      <c r="E657" s="40">
        <v>-164.671390355</v>
      </c>
      <c r="F657" s="40">
        <v>65.444654075299994</v>
      </c>
      <c r="G657" s="11">
        <v>376116.23200000002</v>
      </c>
      <c r="H657" s="11">
        <v>1277500.1769999999</v>
      </c>
      <c r="I657" s="11">
        <v>116.494</v>
      </c>
      <c r="J657" s="12">
        <v>35</v>
      </c>
      <c r="K657" s="12">
        <v>13.5</v>
      </c>
      <c r="L657" s="12">
        <v>75</v>
      </c>
      <c r="M657" s="11"/>
    </row>
    <row r="658" spans="1:13" ht="15">
      <c r="A658" s="37" t="str">
        <f t="shared" si="10"/>
        <v>G10</v>
      </c>
      <c r="B658" s="13" t="s">
        <v>138</v>
      </c>
      <c r="C658" s="13">
        <v>10</v>
      </c>
      <c r="D658" s="14">
        <v>4</v>
      </c>
      <c r="E658" s="40">
        <v>-164.67138992</v>
      </c>
      <c r="F658" s="40">
        <v>65.444650016899999</v>
      </c>
      <c r="G658" s="11">
        <v>376116.23300000001</v>
      </c>
      <c r="H658" s="11">
        <v>1277499.7239999999</v>
      </c>
      <c r="I658" s="11">
        <v>116.301</v>
      </c>
      <c r="J658" s="12">
        <v>45</v>
      </c>
      <c r="K658" s="12">
        <v>15.2</v>
      </c>
      <c r="L658" s="12">
        <v>61</v>
      </c>
      <c r="M658" s="11"/>
    </row>
    <row r="659" spans="1:13" ht="15">
      <c r="A659" s="37" t="str">
        <f t="shared" si="10"/>
        <v>G10</v>
      </c>
      <c r="B659" s="13" t="s">
        <v>138</v>
      </c>
      <c r="C659" s="13">
        <v>10</v>
      </c>
      <c r="D659" s="14" t="s">
        <v>112</v>
      </c>
      <c r="E659" s="40">
        <v>-164.671390933</v>
      </c>
      <c r="F659" s="40">
        <v>65.444652970000007</v>
      </c>
      <c r="G659" s="11">
        <v>376116.2</v>
      </c>
      <c r="H659" s="11">
        <v>1277500.0549999999</v>
      </c>
      <c r="I659" s="11">
        <v>116.508</v>
      </c>
      <c r="J659" s="12">
        <v>38</v>
      </c>
      <c r="K659" s="12">
        <v>13.2</v>
      </c>
      <c r="L659" s="12">
        <v>78</v>
      </c>
      <c r="M659" s="11"/>
    </row>
    <row r="660" spans="1:13" ht="15">
      <c r="A660" s="37" t="str">
        <f t="shared" si="10"/>
        <v>G10</v>
      </c>
      <c r="B660" s="13" t="s">
        <v>138</v>
      </c>
      <c r="C660" s="13">
        <v>10</v>
      </c>
      <c r="D660" s="14" t="s">
        <v>114</v>
      </c>
      <c r="E660" s="40">
        <v>-164.67139957800001</v>
      </c>
      <c r="F660" s="40">
        <v>65.444651856899995</v>
      </c>
      <c r="G660" s="11">
        <v>376115.79399999999</v>
      </c>
      <c r="H660" s="11">
        <v>1277499.9480000001</v>
      </c>
      <c r="I660" s="11">
        <v>116.264</v>
      </c>
      <c r="J660" s="12">
        <v>53</v>
      </c>
      <c r="K660" s="12">
        <v>9.5</v>
      </c>
      <c r="L660" s="12">
        <v>55</v>
      </c>
      <c r="M660" s="11"/>
    </row>
    <row r="661" spans="1:13" ht="15">
      <c r="A661" s="37" t="str">
        <f t="shared" si="10"/>
        <v>G11</v>
      </c>
      <c r="B661" s="13" t="s">
        <v>138</v>
      </c>
      <c r="C661" s="13">
        <v>11</v>
      </c>
      <c r="D661" s="14">
        <v>1</v>
      </c>
      <c r="E661" s="40">
        <v>-164.67137872399999</v>
      </c>
      <c r="F661" s="40">
        <v>65.4446502415</v>
      </c>
      <c r="G661" s="11">
        <v>376116.75300000003</v>
      </c>
      <c r="H661" s="11">
        <v>1277499.727</v>
      </c>
      <c r="I661" s="11">
        <v>116.486</v>
      </c>
      <c r="J661" s="12">
        <v>3</v>
      </c>
      <c r="K661" s="12">
        <v>13.6</v>
      </c>
      <c r="L661" s="12">
        <v>80</v>
      </c>
      <c r="M661" s="11" t="s">
        <v>141</v>
      </c>
    </row>
    <row r="662" spans="1:13" ht="15">
      <c r="A662" s="37" t="str">
        <f t="shared" si="10"/>
        <v>G11</v>
      </c>
      <c r="B662" s="13" t="s">
        <v>138</v>
      </c>
      <c r="C662" s="13">
        <v>11</v>
      </c>
      <c r="D662" s="14">
        <v>2</v>
      </c>
      <c r="E662" s="40">
        <v>-164.67138104700001</v>
      </c>
      <c r="F662" s="40">
        <v>65.444654823099995</v>
      </c>
      <c r="G662" s="11">
        <v>376116.66700000002</v>
      </c>
      <c r="H662" s="11">
        <v>1277500.2420000001</v>
      </c>
      <c r="I662" s="11">
        <v>116.345</v>
      </c>
      <c r="J662" s="12">
        <v>55</v>
      </c>
      <c r="K662" s="12">
        <v>10.9</v>
      </c>
      <c r="L662" s="12">
        <v>63</v>
      </c>
      <c r="M662" s="11"/>
    </row>
    <row r="663" spans="1:13" ht="15">
      <c r="A663" s="37" t="str">
        <f t="shared" si="10"/>
        <v>G11</v>
      </c>
      <c r="B663" s="13" t="s">
        <v>138</v>
      </c>
      <c r="C663" s="13">
        <v>11</v>
      </c>
      <c r="D663" s="14">
        <v>3</v>
      </c>
      <c r="E663" s="40">
        <v>-164.671371056</v>
      </c>
      <c r="F663" s="40">
        <v>65.444655017399995</v>
      </c>
      <c r="G663" s="11">
        <v>376117.13099999999</v>
      </c>
      <c r="H663" s="11">
        <v>1277500.2439999999</v>
      </c>
      <c r="I663" s="11">
        <v>116.426</v>
      </c>
      <c r="J663" s="12">
        <v>63</v>
      </c>
      <c r="K663" s="12">
        <v>12.7</v>
      </c>
      <c r="L663" s="12">
        <v>71</v>
      </c>
      <c r="M663" s="11"/>
    </row>
    <row r="664" spans="1:13" ht="15">
      <c r="A664" s="37" t="str">
        <f t="shared" si="10"/>
        <v>G11</v>
      </c>
      <c r="B664" s="13" t="s">
        <v>138</v>
      </c>
      <c r="C664" s="13">
        <v>11</v>
      </c>
      <c r="D664" s="14">
        <v>4</v>
      </c>
      <c r="E664" s="40">
        <v>-164.67136994000001</v>
      </c>
      <c r="F664" s="40">
        <v>65.444651258299999</v>
      </c>
      <c r="G664" s="11">
        <v>376117.16499999998</v>
      </c>
      <c r="H664" s="11">
        <v>1277499.8230000001</v>
      </c>
      <c r="I664" s="11">
        <v>116.566</v>
      </c>
      <c r="J664" s="12">
        <v>61</v>
      </c>
      <c r="K664" s="12">
        <v>11.5</v>
      </c>
      <c r="L664" s="12">
        <v>93</v>
      </c>
      <c r="M664" s="11"/>
    </row>
    <row r="665" spans="1:13" ht="15">
      <c r="A665" s="37" t="str">
        <f t="shared" si="10"/>
        <v>G11</v>
      </c>
      <c r="B665" s="13" t="s">
        <v>138</v>
      </c>
      <c r="C665" s="13">
        <v>11</v>
      </c>
      <c r="D665" s="14" t="s">
        <v>112</v>
      </c>
      <c r="E665" s="40">
        <v>-164.67137824599999</v>
      </c>
      <c r="F665" s="40">
        <v>65.444651686100002</v>
      </c>
      <c r="G665" s="11">
        <v>376116.78200000001</v>
      </c>
      <c r="H665" s="11">
        <v>1277499.8870000001</v>
      </c>
      <c r="I665" s="11">
        <v>116.532</v>
      </c>
      <c r="J665" s="12">
        <v>71</v>
      </c>
      <c r="K665" s="12">
        <v>13</v>
      </c>
      <c r="L665" s="12">
        <v>80</v>
      </c>
      <c r="M665" s="11"/>
    </row>
    <row r="666" spans="1:13" ht="15">
      <c r="A666" s="37" t="str">
        <f t="shared" si="10"/>
        <v>G11</v>
      </c>
      <c r="B666" s="13" t="s">
        <v>138</v>
      </c>
      <c r="C666" s="13">
        <v>11</v>
      </c>
      <c r="D666" s="14" t="s">
        <v>114</v>
      </c>
      <c r="E666" s="40">
        <v>-164.67137203300001</v>
      </c>
      <c r="F666" s="40">
        <v>65.444653169099993</v>
      </c>
      <c r="G666" s="11">
        <v>376117.07699999999</v>
      </c>
      <c r="H666" s="11">
        <v>1277500.04</v>
      </c>
      <c r="I666" s="11">
        <v>116.309</v>
      </c>
      <c r="J666" s="12">
        <v>58</v>
      </c>
      <c r="K666" s="12">
        <v>10.8</v>
      </c>
      <c r="L666" s="12">
        <v>61</v>
      </c>
      <c r="M666" s="11"/>
    </row>
    <row r="667" spans="1:13" ht="15">
      <c r="A667" s="37" t="str">
        <f t="shared" si="10"/>
        <v>G12</v>
      </c>
      <c r="B667" s="13" t="s">
        <v>138</v>
      </c>
      <c r="C667" s="13">
        <v>12</v>
      </c>
      <c r="D667" s="14">
        <v>1</v>
      </c>
      <c r="E667" s="40">
        <v>-164.67135726999999</v>
      </c>
      <c r="F667" s="40">
        <v>65.444650988299998</v>
      </c>
      <c r="G667" s="11">
        <v>376117.75099999999</v>
      </c>
      <c r="H667" s="11">
        <v>1277499.7679999999</v>
      </c>
      <c r="I667" s="11">
        <v>116.435</v>
      </c>
      <c r="J667" s="12">
        <v>58</v>
      </c>
      <c r="K667" s="15">
        <v>14.6</v>
      </c>
      <c r="L667" s="12">
        <v>71</v>
      </c>
      <c r="M667" s="11"/>
    </row>
    <row r="668" spans="1:13" ht="15">
      <c r="A668" s="37" t="str">
        <f t="shared" si="10"/>
        <v>G12</v>
      </c>
      <c r="B668" s="13" t="s">
        <v>138</v>
      </c>
      <c r="C668" s="13">
        <v>12</v>
      </c>
      <c r="D668" s="14">
        <v>2</v>
      </c>
      <c r="E668" s="40">
        <v>-164.671357685</v>
      </c>
      <c r="F668" s="40">
        <v>65.444654849599999</v>
      </c>
      <c r="G668" s="11">
        <v>376117.75</v>
      </c>
      <c r="H668" s="11">
        <v>1277500.199</v>
      </c>
      <c r="I668" s="11">
        <v>116.31399999999999</v>
      </c>
      <c r="J668" s="12">
        <v>53</v>
      </c>
      <c r="K668" s="12">
        <v>11.7</v>
      </c>
      <c r="L668" s="12">
        <v>62</v>
      </c>
      <c r="M668" s="11"/>
    </row>
    <row r="669" spans="1:13" ht="15">
      <c r="A669" s="37" t="str">
        <f t="shared" si="10"/>
        <v>G12</v>
      </c>
      <c r="B669" s="13" t="s">
        <v>138</v>
      </c>
      <c r="C669" s="13">
        <v>12</v>
      </c>
      <c r="D669" s="14">
        <v>3</v>
      </c>
      <c r="E669" s="40">
        <v>-164.67134636500001</v>
      </c>
      <c r="F669" s="40">
        <v>65.444655543099998</v>
      </c>
      <c r="G669" s="11">
        <v>376118.27799999999</v>
      </c>
      <c r="H669" s="11">
        <v>1277500.254</v>
      </c>
      <c r="I669" s="11">
        <v>116.413</v>
      </c>
      <c r="J669" s="12">
        <v>79</v>
      </c>
      <c r="K669" s="12">
        <v>12.5</v>
      </c>
      <c r="L669" s="12">
        <v>60</v>
      </c>
      <c r="M669" s="11"/>
    </row>
    <row r="670" spans="1:13" ht="15">
      <c r="A670" s="37" t="str">
        <f t="shared" si="10"/>
        <v>G12</v>
      </c>
      <c r="B670" s="13" t="s">
        <v>138</v>
      </c>
      <c r="C670" s="13">
        <v>12</v>
      </c>
      <c r="D670" s="14">
        <v>4</v>
      </c>
      <c r="E670" s="40">
        <v>-164.671347873</v>
      </c>
      <c r="F670" s="40">
        <v>65.444650866999993</v>
      </c>
      <c r="G670" s="11">
        <v>376118.18599999999</v>
      </c>
      <c r="H670" s="11">
        <v>1277499.736</v>
      </c>
      <c r="I670" s="11">
        <v>116.363</v>
      </c>
      <c r="J670" s="12">
        <v>85</v>
      </c>
      <c r="K670" s="12">
        <v>13.9</v>
      </c>
      <c r="L670" s="12">
        <v>56</v>
      </c>
      <c r="M670" s="11"/>
    </row>
    <row r="671" spans="1:13" ht="15">
      <c r="A671" s="37" t="str">
        <f t="shared" si="10"/>
        <v>G12</v>
      </c>
      <c r="B671" s="13" t="s">
        <v>138</v>
      </c>
      <c r="C671" s="13">
        <v>12</v>
      </c>
      <c r="D671" s="14" t="s">
        <v>112</v>
      </c>
      <c r="E671" s="40">
        <v>-164.67135604399999</v>
      </c>
      <c r="F671" s="40">
        <v>65.444652715399997</v>
      </c>
      <c r="G671" s="11">
        <v>376117.81599999999</v>
      </c>
      <c r="H671" s="11">
        <v>1277499.9580000001</v>
      </c>
      <c r="I671" s="11">
        <v>116.453</v>
      </c>
      <c r="J671" s="12">
        <v>70</v>
      </c>
      <c r="K671" s="12">
        <v>13.4</v>
      </c>
      <c r="L671" s="12">
        <v>77</v>
      </c>
      <c r="M671" s="11"/>
    </row>
    <row r="672" spans="1:13" ht="15">
      <c r="A672" s="37" t="str">
        <f t="shared" si="10"/>
        <v>G12</v>
      </c>
      <c r="B672" s="13" t="s">
        <v>138</v>
      </c>
      <c r="C672" s="13">
        <v>12</v>
      </c>
      <c r="D672" s="14" t="s">
        <v>114</v>
      </c>
      <c r="E672" s="40">
        <v>-164.67135089999999</v>
      </c>
      <c r="F672" s="40">
        <v>65.444652842099998</v>
      </c>
      <c r="G672" s="11">
        <v>376118.05499999999</v>
      </c>
      <c r="H672" s="11">
        <v>1277499.9620000001</v>
      </c>
      <c r="I672" s="11">
        <v>116.26600000000001</v>
      </c>
      <c r="J672" s="12">
        <v>70</v>
      </c>
      <c r="K672" s="12">
        <v>11.5</v>
      </c>
      <c r="L672" s="12">
        <v>51</v>
      </c>
      <c r="M672" s="11"/>
    </row>
    <row r="673" spans="1:13" ht="15">
      <c r="A673" s="37" t="str">
        <f t="shared" si="10"/>
        <v>H00</v>
      </c>
      <c r="B673" s="13" t="s">
        <v>142</v>
      </c>
      <c r="C673" s="13">
        <v>0</v>
      </c>
      <c r="D673" s="14">
        <v>1</v>
      </c>
      <c r="E673" s="40">
        <v>-164.67101466</v>
      </c>
      <c r="F673" s="40">
        <v>65.444272821599995</v>
      </c>
      <c r="G673" s="11">
        <v>376131.84399999998</v>
      </c>
      <c r="H673" s="11">
        <v>1277456.963</v>
      </c>
      <c r="I673" s="11">
        <v>115.178</v>
      </c>
      <c r="J673" s="11">
        <v>33</v>
      </c>
      <c r="K673" s="11">
        <v>12.4</v>
      </c>
      <c r="L673" s="11">
        <v>50</v>
      </c>
      <c r="M673" s="11"/>
    </row>
    <row r="674" spans="1:13" ht="15">
      <c r="A674" s="37" t="str">
        <f t="shared" si="10"/>
        <v>H00</v>
      </c>
      <c r="B674" s="13" t="s">
        <v>142</v>
      </c>
      <c r="C674" s="13">
        <v>0</v>
      </c>
      <c r="D674" s="14">
        <v>2</v>
      </c>
      <c r="E674" s="40">
        <v>-164.67101847000001</v>
      </c>
      <c r="F674" s="40">
        <v>65.444277179500006</v>
      </c>
      <c r="G674" s="11">
        <v>376131.68800000002</v>
      </c>
      <c r="H674" s="11">
        <v>1277457.456</v>
      </c>
      <c r="I674" s="11">
        <v>115.117</v>
      </c>
      <c r="J674" s="11">
        <v>72</v>
      </c>
      <c r="K674" s="11">
        <v>11.6</v>
      </c>
      <c r="L674" s="11">
        <v>40</v>
      </c>
      <c r="M674" s="11"/>
    </row>
    <row r="675" spans="1:13" ht="15">
      <c r="A675" s="37" t="str">
        <f t="shared" si="10"/>
        <v>H00</v>
      </c>
      <c r="B675" s="13" t="s">
        <v>142</v>
      </c>
      <c r="C675" s="13">
        <v>0</v>
      </c>
      <c r="D675" s="14">
        <v>3</v>
      </c>
      <c r="E675" s="40">
        <v>-164.67100997899999</v>
      </c>
      <c r="F675" s="40">
        <v>65.444278963000002</v>
      </c>
      <c r="G675" s="11">
        <v>376132.09</v>
      </c>
      <c r="H675" s="11">
        <v>1277457.638</v>
      </c>
      <c r="I675" s="11">
        <v>115.122</v>
      </c>
      <c r="J675" s="11">
        <v>90</v>
      </c>
      <c r="K675" s="11">
        <v>10.8</v>
      </c>
      <c r="L675" s="11">
        <v>38</v>
      </c>
      <c r="M675" s="11"/>
    </row>
    <row r="676" spans="1:13" ht="15">
      <c r="A676" s="37" t="str">
        <f t="shared" si="10"/>
        <v>H00</v>
      </c>
      <c r="B676" s="13" t="s">
        <v>142</v>
      </c>
      <c r="C676" s="13">
        <v>0</v>
      </c>
      <c r="D676" s="14">
        <v>4</v>
      </c>
      <c r="E676" s="40">
        <v>-164.67100544900001</v>
      </c>
      <c r="F676" s="40">
        <v>65.444274941000003</v>
      </c>
      <c r="G676" s="11">
        <v>376132.28100000002</v>
      </c>
      <c r="H676" s="11">
        <v>1277457.1810000001</v>
      </c>
      <c r="I676" s="11">
        <v>115.133</v>
      </c>
      <c r="J676" s="11">
        <v>76</v>
      </c>
      <c r="K676" s="11">
        <v>10.7</v>
      </c>
      <c r="L676" s="11">
        <v>37</v>
      </c>
      <c r="M676" s="11"/>
    </row>
    <row r="677" spans="1:13" ht="15">
      <c r="A677" s="37" t="str">
        <f t="shared" si="10"/>
        <v>H00</v>
      </c>
      <c r="B677" s="13" t="s">
        <v>142</v>
      </c>
      <c r="C677" s="13">
        <v>0</v>
      </c>
      <c r="D677" s="14" t="s">
        <v>112</v>
      </c>
      <c r="E677" s="40">
        <v>-164.67101085300001</v>
      </c>
      <c r="F677" s="40">
        <v>65.444275473900007</v>
      </c>
      <c r="G677" s="11">
        <v>376132.033</v>
      </c>
      <c r="H677" s="11">
        <v>1277457.2509999999</v>
      </c>
      <c r="I677" s="11">
        <v>115.345</v>
      </c>
      <c r="J677" s="11">
        <v>84</v>
      </c>
      <c r="K677" s="11">
        <v>13.7</v>
      </c>
      <c r="L677" s="11">
        <v>59</v>
      </c>
      <c r="M677" s="11" t="s">
        <v>143</v>
      </c>
    </row>
    <row r="678" spans="1:13" ht="15">
      <c r="A678" s="37" t="str">
        <f t="shared" si="10"/>
        <v>H00</v>
      </c>
      <c r="B678" s="13" t="s">
        <v>142</v>
      </c>
      <c r="C678" s="13">
        <v>0</v>
      </c>
      <c r="D678" s="14" t="s">
        <v>114</v>
      </c>
      <c r="E678" s="40">
        <v>-164.67101582199999</v>
      </c>
      <c r="F678" s="40">
        <v>65.444277872499995</v>
      </c>
      <c r="G678" s="11">
        <v>376131.81400000001</v>
      </c>
      <c r="H678" s="11">
        <v>1277457.5279999999</v>
      </c>
      <c r="I678" s="11">
        <v>115.125</v>
      </c>
      <c r="J678" s="11">
        <v>71</v>
      </c>
      <c r="K678" s="11">
        <v>11.4</v>
      </c>
      <c r="L678" s="11">
        <v>41</v>
      </c>
      <c r="M678" s="11"/>
    </row>
    <row r="679" spans="1:13" ht="15">
      <c r="A679" s="37" t="str">
        <f t="shared" si="10"/>
        <v>H01</v>
      </c>
      <c r="B679" s="13" t="s">
        <v>142</v>
      </c>
      <c r="C679" s="13">
        <v>1</v>
      </c>
      <c r="D679" s="14">
        <v>1</v>
      </c>
      <c r="E679" s="40">
        <v>-164.67099512600001</v>
      </c>
      <c r="F679" s="40">
        <v>65.444276110600001</v>
      </c>
      <c r="G679" s="11">
        <v>376132.76500000001</v>
      </c>
      <c r="H679" s="11">
        <v>1277457.291</v>
      </c>
      <c r="I679" s="11">
        <v>115.188</v>
      </c>
      <c r="J679" s="12">
        <v>61</v>
      </c>
      <c r="K679" s="12">
        <v>11.2</v>
      </c>
      <c r="L679" s="12">
        <v>41</v>
      </c>
      <c r="M679" s="11"/>
    </row>
    <row r="680" spans="1:13" ht="15">
      <c r="A680" s="37" t="str">
        <f t="shared" si="10"/>
        <v>H01</v>
      </c>
      <c r="B680" s="13" t="s">
        <v>142</v>
      </c>
      <c r="C680" s="13">
        <v>1</v>
      </c>
      <c r="D680" s="14">
        <v>2</v>
      </c>
      <c r="E680" s="40">
        <v>-164.670997828</v>
      </c>
      <c r="F680" s="40">
        <v>65.444280389300005</v>
      </c>
      <c r="G680" s="11">
        <v>376132.66</v>
      </c>
      <c r="H680" s="11">
        <v>1277457.773</v>
      </c>
      <c r="I680" s="11">
        <v>115.203</v>
      </c>
      <c r="J680" s="12">
        <v>48</v>
      </c>
      <c r="K680" s="12">
        <v>11.8</v>
      </c>
      <c r="L680" s="12">
        <v>48</v>
      </c>
      <c r="M680" s="11" t="s">
        <v>144</v>
      </c>
    </row>
    <row r="681" spans="1:13" ht="15">
      <c r="A681" s="37" t="str">
        <f t="shared" si="10"/>
        <v>H01</v>
      </c>
      <c r="B681" s="13" t="s">
        <v>142</v>
      </c>
      <c r="C681" s="13">
        <v>1</v>
      </c>
      <c r="D681" s="14">
        <v>3</v>
      </c>
      <c r="E681" s="40">
        <v>-164.670986833</v>
      </c>
      <c r="F681" s="40">
        <v>65.444281947700006</v>
      </c>
      <c r="G681" s="11">
        <v>376133.17700000003</v>
      </c>
      <c r="H681" s="11">
        <v>1277457.925</v>
      </c>
      <c r="I681" s="11">
        <v>115.173</v>
      </c>
      <c r="J681" s="12">
        <v>74</v>
      </c>
      <c r="K681" s="12">
        <v>10.7</v>
      </c>
      <c r="L681" s="12">
        <v>45</v>
      </c>
      <c r="M681" s="11" t="s">
        <v>144</v>
      </c>
    </row>
    <row r="682" spans="1:13" ht="15">
      <c r="A682" s="37" t="str">
        <f t="shared" si="10"/>
        <v>H01</v>
      </c>
      <c r="B682" s="13" t="s">
        <v>142</v>
      </c>
      <c r="C682" s="13">
        <v>1</v>
      </c>
      <c r="D682" s="14">
        <v>4</v>
      </c>
      <c r="E682" s="40">
        <v>-164.67098442299999</v>
      </c>
      <c r="F682" s="40">
        <v>65.444277565099995</v>
      </c>
      <c r="G682" s="11">
        <v>376133.26799999998</v>
      </c>
      <c r="H682" s="11">
        <v>1277457.432</v>
      </c>
      <c r="I682" s="11">
        <v>115.233</v>
      </c>
      <c r="J682" s="12">
        <v>51</v>
      </c>
      <c r="K682" s="12">
        <v>11.8</v>
      </c>
      <c r="L682" s="12">
        <v>47</v>
      </c>
      <c r="M682" s="11"/>
    </row>
    <row r="683" spans="1:13" ht="15">
      <c r="A683" s="37" t="str">
        <f t="shared" si="10"/>
        <v>H01</v>
      </c>
      <c r="B683" s="13" t="s">
        <v>142</v>
      </c>
      <c r="C683" s="13">
        <v>1</v>
      </c>
      <c r="D683" s="14" t="s">
        <v>112</v>
      </c>
      <c r="E683" s="40">
        <v>-164.67098973</v>
      </c>
      <c r="F683" s="40">
        <v>65.444276932899996</v>
      </c>
      <c r="G683" s="11">
        <v>376133.01899999997</v>
      </c>
      <c r="H683" s="11">
        <v>1277457.372</v>
      </c>
      <c r="I683" s="11">
        <v>115.377</v>
      </c>
      <c r="J683" s="12">
        <v>37</v>
      </c>
      <c r="K683" s="12">
        <v>13.8</v>
      </c>
      <c r="L683" s="12">
        <v>60</v>
      </c>
      <c r="M683" s="11"/>
    </row>
    <row r="684" spans="1:13" ht="15">
      <c r="A684" s="37" t="str">
        <f t="shared" si="10"/>
        <v>H01</v>
      </c>
      <c r="B684" s="13" t="s">
        <v>142</v>
      </c>
      <c r="C684" s="13">
        <v>1</v>
      </c>
      <c r="D684" s="14" t="s">
        <v>114</v>
      </c>
      <c r="E684" s="40">
        <v>-164.670993796</v>
      </c>
      <c r="F684" s="40">
        <v>65.444278090799997</v>
      </c>
      <c r="G684" s="11">
        <v>376132.83600000001</v>
      </c>
      <c r="H684" s="11">
        <v>1277457.5090000001</v>
      </c>
      <c r="I684" s="11">
        <v>115.188</v>
      </c>
      <c r="J684" s="12">
        <v>70</v>
      </c>
      <c r="K684" s="12">
        <v>11.6</v>
      </c>
      <c r="L684" s="12">
        <v>43</v>
      </c>
      <c r="M684" s="11" t="s">
        <v>144</v>
      </c>
    </row>
    <row r="685" spans="1:13" ht="15">
      <c r="A685" s="37" t="str">
        <f t="shared" si="10"/>
        <v>H02</v>
      </c>
      <c r="B685" s="13" t="s">
        <v>142</v>
      </c>
      <c r="C685" s="13">
        <v>2</v>
      </c>
      <c r="D685" s="14">
        <v>1</v>
      </c>
      <c r="E685" s="40">
        <v>-164.67097395799999</v>
      </c>
      <c r="F685" s="40">
        <v>65.444278818000001</v>
      </c>
      <c r="G685" s="11">
        <v>376133.75900000002</v>
      </c>
      <c r="H685" s="11">
        <v>1277457.551</v>
      </c>
      <c r="I685" s="11">
        <v>115.19199999999999</v>
      </c>
      <c r="J685" s="12">
        <v>63</v>
      </c>
      <c r="K685" s="12">
        <v>10.9</v>
      </c>
      <c r="L685" s="12">
        <v>45</v>
      </c>
      <c r="M685" s="11" t="s">
        <v>144</v>
      </c>
    </row>
    <row r="686" spans="1:13" ht="15">
      <c r="A686" s="37" t="str">
        <f t="shared" si="10"/>
        <v>H02</v>
      </c>
      <c r="B686" s="13" t="s">
        <v>142</v>
      </c>
      <c r="C686" s="13">
        <v>2</v>
      </c>
      <c r="D686" s="14">
        <v>2</v>
      </c>
      <c r="E686" s="40">
        <v>-164.670977768</v>
      </c>
      <c r="F686" s="40">
        <v>65.444282538600007</v>
      </c>
      <c r="G686" s="11">
        <v>376133.6</v>
      </c>
      <c r="H686" s="11">
        <v>1277457.973</v>
      </c>
      <c r="I686" s="11">
        <v>115.133</v>
      </c>
      <c r="J686" s="12">
        <v>113</v>
      </c>
      <c r="K686" s="12">
        <v>10.6</v>
      </c>
      <c r="L686" s="12">
        <v>41</v>
      </c>
      <c r="M686" s="11" t="s">
        <v>144</v>
      </c>
    </row>
    <row r="687" spans="1:13" ht="15">
      <c r="A687" s="37" t="str">
        <f t="shared" si="10"/>
        <v>H02</v>
      </c>
      <c r="B687" s="13" t="s">
        <v>142</v>
      </c>
      <c r="C687" s="13">
        <v>2</v>
      </c>
      <c r="D687" s="14">
        <v>3</v>
      </c>
      <c r="E687" s="40">
        <v>-164.67096811799999</v>
      </c>
      <c r="F687" s="40">
        <v>65.444284593899994</v>
      </c>
      <c r="G687" s="11">
        <v>376134.05699999997</v>
      </c>
      <c r="H687" s="11">
        <v>1277458.183</v>
      </c>
      <c r="I687" s="11">
        <v>115.10299999999999</v>
      </c>
      <c r="J687" s="12">
        <v>116</v>
      </c>
      <c r="K687" s="12">
        <v>10.7</v>
      </c>
      <c r="L687" s="12">
        <v>42</v>
      </c>
      <c r="M687" s="11" t="s">
        <v>144</v>
      </c>
    </row>
    <row r="688" spans="1:13" ht="15">
      <c r="A688" s="37" t="str">
        <f t="shared" si="10"/>
        <v>H02</v>
      </c>
      <c r="B688" s="13" t="s">
        <v>142</v>
      </c>
      <c r="C688" s="13">
        <v>2</v>
      </c>
      <c r="D688" s="14">
        <v>4</v>
      </c>
      <c r="E688" s="40">
        <v>-164.670963255</v>
      </c>
      <c r="F688" s="40">
        <v>65.444279850699999</v>
      </c>
      <c r="G688" s="11">
        <v>376134.26</v>
      </c>
      <c r="H688" s="11">
        <v>1277457.645</v>
      </c>
      <c r="I688" s="11">
        <v>115.129</v>
      </c>
      <c r="J688" s="12">
        <v>88</v>
      </c>
      <c r="K688" s="12">
        <v>10.3</v>
      </c>
      <c r="L688" s="12">
        <v>40</v>
      </c>
      <c r="M688" s="11" t="s">
        <v>144</v>
      </c>
    </row>
    <row r="689" spans="1:13" ht="15">
      <c r="A689" s="37" t="str">
        <f t="shared" si="10"/>
        <v>H02</v>
      </c>
      <c r="B689" s="13" t="s">
        <v>142</v>
      </c>
      <c r="C689" s="13">
        <v>2</v>
      </c>
      <c r="D689" s="14" t="s">
        <v>112</v>
      </c>
      <c r="E689" s="40">
        <v>-164.67097158300001</v>
      </c>
      <c r="F689" s="40">
        <v>65.444280062700003</v>
      </c>
      <c r="G689" s="11">
        <v>376133.875</v>
      </c>
      <c r="H689" s="11">
        <v>1277457.6850000001</v>
      </c>
      <c r="I689" s="11">
        <v>115.163</v>
      </c>
      <c r="J689" s="12">
        <v>89</v>
      </c>
      <c r="K689" s="12">
        <v>10.5</v>
      </c>
      <c r="L689" s="12">
        <v>41</v>
      </c>
      <c r="M689" s="11" t="s">
        <v>144</v>
      </c>
    </row>
    <row r="690" spans="1:13" ht="15">
      <c r="A690" s="37" t="str">
        <f t="shared" si="10"/>
        <v>H02</v>
      </c>
      <c r="B690" s="13" t="s">
        <v>142</v>
      </c>
      <c r="C690" s="13">
        <v>2</v>
      </c>
      <c r="D690" s="14" t="s">
        <v>114</v>
      </c>
      <c r="E690" s="40">
        <v>-164.67097482099999</v>
      </c>
      <c r="F690" s="40">
        <v>65.444282411100005</v>
      </c>
      <c r="G690" s="11">
        <v>376133.73599999998</v>
      </c>
      <c r="H690" s="11">
        <v>1277457.953</v>
      </c>
      <c r="I690" s="11">
        <v>115.11799999999999</v>
      </c>
      <c r="J690" s="12">
        <v>113</v>
      </c>
      <c r="K690" s="12">
        <v>10.199999999999999</v>
      </c>
      <c r="L690" s="12">
        <v>39</v>
      </c>
      <c r="M690" s="11" t="s">
        <v>144</v>
      </c>
    </row>
    <row r="691" spans="1:13" ht="15">
      <c r="A691" s="37" t="str">
        <f t="shared" si="10"/>
        <v>H03</v>
      </c>
      <c r="B691" s="13" t="s">
        <v>142</v>
      </c>
      <c r="C691" s="13">
        <v>3</v>
      </c>
      <c r="D691" s="14">
        <v>1</v>
      </c>
      <c r="E691" s="40">
        <v>-164.67095486299999</v>
      </c>
      <c r="F691" s="40">
        <v>65.444281336299994</v>
      </c>
      <c r="G691" s="11">
        <v>376134.65600000002</v>
      </c>
      <c r="H691" s="11">
        <v>1277457.794</v>
      </c>
      <c r="I691" s="11">
        <v>115.099</v>
      </c>
      <c r="J691" s="12">
        <v>113</v>
      </c>
      <c r="K691" s="12">
        <v>9.8000000000000007</v>
      </c>
      <c r="L691" s="12">
        <v>36</v>
      </c>
      <c r="M691" s="11"/>
    </row>
    <row r="692" spans="1:13" ht="15">
      <c r="A692" s="37" t="str">
        <f t="shared" si="10"/>
        <v>H03</v>
      </c>
      <c r="B692" s="13" t="s">
        <v>142</v>
      </c>
      <c r="C692" s="13">
        <v>3</v>
      </c>
      <c r="D692" s="14">
        <v>2</v>
      </c>
      <c r="E692" s="40">
        <v>-164.67095796199999</v>
      </c>
      <c r="F692" s="40">
        <v>65.4442852759</v>
      </c>
      <c r="G692" s="11">
        <v>376134.53100000002</v>
      </c>
      <c r="H692" s="11">
        <v>1277458.2390000001</v>
      </c>
      <c r="I692" s="11">
        <v>115.113</v>
      </c>
      <c r="J692" s="12">
        <v>112</v>
      </c>
      <c r="K692" s="12">
        <v>10.4</v>
      </c>
      <c r="L692" s="12">
        <v>39</v>
      </c>
      <c r="M692" s="11"/>
    </row>
    <row r="693" spans="1:13" ht="15">
      <c r="A693" s="37" t="str">
        <f t="shared" si="10"/>
        <v>H03</v>
      </c>
      <c r="B693" s="13" t="s">
        <v>142</v>
      </c>
      <c r="C693" s="13">
        <v>3</v>
      </c>
      <c r="D693" s="14">
        <v>3</v>
      </c>
      <c r="E693" s="40">
        <v>-164.67094842500001</v>
      </c>
      <c r="F693" s="40">
        <v>65.444286314899998</v>
      </c>
      <c r="G693" s="11">
        <v>376134.978</v>
      </c>
      <c r="H693" s="11">
        <v>1277458.3359999999</v>
      </c>
      <c r="I693" s="11">
        <v>115.10299999999999</v>
      </c>
      <c r="J693" s="12">
        <v>103</v>
      </c>
      <c r="K693" s="12">
        <v>9.9</v>
      </c>
      <c r="L693" s="12">
        <v>36</v>
      </c>
      <c r="M693" s="11"/>
    </row>
    <row r="694" spans="1:13" ht="15">
      <c r="A694" s="37" t="str">
        <f t="shared" si="10"/>
        <v>H03</v>
      </c>
      <c r="B694" s="13" t="s">
        <v>142</v>
      </c>
      <c r="C694" s="13">
        <v>3</v>
      </c>
      <c r="D694" s="14">
        <v>4</v>
      </c>
      <c r="E694" s="40">
        <v>-164.67094544099999</v>
      </c>
      <c r="F694" s="40">
        <v>65.444282660499994</v>
      </c>
      <c r="G694" s="11">
        <v>376135.09899999999</v>
      </c>
      <c r="H694" s="11">
        <v>1277457.923</v>
      </c>
      <c r="I694" s="11">
        <v>115.07299999999999</v>
      </c>
      <c r="J694" s="12">
        <v>116</v>
      </c>
      <c r="K694" s="12">
        <v>9.4</v>
      </c>
      <c r="L694" s="12">
        <v>33</v>
      </c>
      <c r="M694" s="11"/>
    </row>
    <row r="695" spans="1:13" ht="15">
      <c r="A695" s="37" t="str">
        <f t="shared" si="10"/>
        <v>H03</v>
      </c>
      <c r="B695" s="13" t="s">
        <v>142</v>
      </c>
      <c r="C695" s="13">
        <v>3</v>
      </c>
      <c r="D695" s="14" t="s">
        <v>112</v>
      </c>
      <c r="E695" s="40">
        <v>-164.67095153400001</v>
      </c>
      <c r="F695" s="40">
        <v>65.444283172300004</v>
      </c>
      <c r="G695" s="11">
        <v>376134.81900000002</v>
      </c>
      <c r="H695" s="11">
        <v>1277457.9920000001</v>
      </c>
      <c r="I695" s="11">
        <v>115.07899999999999</v>
      </c>
      <c r="J695" s="12">
        <v>118</v>
      </c>
      <c r="K695" s="12">
        <v>9.5</v>
      </c>
      <c r="L695" s="12">
        <v>35</v>
      </c>
      <c r="M695" s="11"/>
    </row>
    <row r="696" spans="1:13" ht="15">
      <c r="A696" s="37" t="str">
        <f t="shared" si="10"/>
        <v>H03</v>
      </c>
      <c r="B696" s="13" t="s">
        <v>142</v>
      </c>
      <c r="C696" s="13">
        <v>3</v>
      </c>
      <c r="D696" s="14" t="s">
        <v>114</v>
      </c>
      <c r="E696" s="40">
        <v>-164.67094840600001</v>
      </c>
      <c r="F696" s="40">
        <v>65.444285292000004</v>
      </c>
      <c r="G696" s="11">
        <v>376134.97399999999</v>
      </c>
      <c r="H696" s="11">
        <v>1277458.2220000001</v>
      </c>
      <c r="I696" s="11">
        <v>115.027</v>
      </c>
      <c r="J696" s="12">
        <v>114</v>
      </c>
      <c r="K696" s="12">
        <v>8.9</v>
      </c>
      <c r="L696" s="12">
        <v>28</v>
      </c>
      <c r="M696" s="11"/>
    </row>
    <row r="697" spans="1:13" ht="15">
      <c r="A697" s="37" t="str">
        <f t="shared" si="10"/>
        <v>H04</v>
      </c>
      <c r="B697" s="13" t="s">
        <v>142</v>
      </c>
      <c r="C697" s="13">
        <v>4</v>
      </c>
      <c r="D697" s="14">
        <v>1</v>
      </c>
      <c r="E697" s="40">
        <v>-164.67093452</v>
      </c>
      <c r="F697" s="40">
        <v>65.444283876599997</v>
      </c>
      <c r="G697" s="11">
        <v>376135.61099999998</v>
      </c>
      <c r="H697" s="11">
        <v>1277458.037</v>
      </c>
      <c r="I697" s="11">
        <v>115.13800000000001</v>
      </c>
      <c r="J697" s="12">
        <v>103</v>
      </c>
      <c r="K697" s="12">
        <v>9.8000000000000007</v>
      </c>
      <c r="L697" s="12">
        <v>35</v>
      </c>
      <c r="M697" s="11"/>
    </row>
    <row r="698" spans="1:13" ht="15">
      <c r="A698" s="37" t="str">
        <f t="shared" si="10"/>
        <v>H04</v>
      </c>
      <c r="B698" s="13" t="s">
        <v>142</v>
      </c>
      <c r="C698" s="13">
        <v>4</v>
      </c>
      <c r="D698" s="14">
        <v>2</v>
      </c>
      <c r="E698" s="40">
        <v>-164.67093798600001</v>
      </c>
      <c r="F698" s="40">
        <v>65.4442876122</v>
      </c>
      <c r="G698" s="11">
        <v>376135.46799999999</v>
      </c>
      <c r="H698" s="11">
        <v>1277458.46</v>
      </c>
      <c r="I698" s="11">
        <v>115.212</v>
      </c>
      <c r="J698" s="12">
        <v>95</v>
      </c>
      <c r="K698" s="12">
        <v>10.1</v>
      </c>
      <c r="L698" s="12">
        <v>38</v>
      </c>
      <c r="M698" s="11"/>
    </row>
    <row r="699" spans="1:13" ht="15">
      <c r="A699" s="37" t="str">
        <f t="shared" si="10"/>
        <v>H04</v>
      </c>
      <c r="B699" s="13" t="s">
        <v>142</v>
      </c>
      <c r="C699" s="13">
        <v>4</v>
      </c>
      <c r="D699" s="14">
        <v>3</v>
      </c>
      <c r="E699" s="40">
        <v>-164.67092889200001</v>
      </c>
      <c r="F699" s="40">
        <v>65.444288984500005</v>
      </c>
      <c r="G699" s="11">
        <v>376135.89600000001</v>
      </c>
      <c r="H699" s="11">
        <v>1277458.595</v>
      </c>
      <c r="I699" s="11">
        <v>115.292</v>
      </c>
      <c r="J699" s="12">
        <v>57</v>
      </c>
      <c r="K699" s="12">
        <v>11.7</v>
      </c>
      <c r="L699" s="12">
        <v>45</v>
      </c>
      <c r="M699" s="11"/>
    </row>
    <row r="700" spans="1:13" ht="15">
      <c r="A700" s="37" t="str">
        <f t="shared" si="10"/>
        <v>H04</v>
      </c>
      <c r="B700" s="13" t="s">
        <v>142</v>
      </c>
      <c r="C700" s="13">
        <v>4</v>
      </c>
      <c r="D700" s="14">
        <v>4</v>
      </c>
      <c r="E700" s="40">
        <v>-164.67092495099999</v>
      </c>
      <c r="F700" s="40">
        <v>65.444285032899998</v>
      </c>
      <c r="G700" s="11">
        <v>376136.06</v>
      </c>
      <c r="H700" s="11">
        <v>1277458.1470000001</v>
      </c>
      <c r="I700" s="11">
        <v>115.167</v>
      </c>
      <c r="J700" s="12">
        <v>94</v>
      </c>
      <c r="K700" s="12">
        <v>9.9</v>
      </c>
      <c r="L700" s="12">
        <v>34</v>
      </c>
      <c r="M700" s="11"/>
    </row>
    <row r="701" spans="1:13" ht="15">
      <c r="A701" s="37" t="str">
        <f t="shared" si="10"/>
        <v>H04</v>
      </c>
      <c r="B701" s="13" t="s">
        <v>142</v>
      </c>
      <c r="C701" s="13">
        <v>4</v>
      </c>
      <c r="D701" s="14" t="s">
        <v>112</v>
      </c>
      <c r="E701" s="40">
        <v>-164.67092683000001</v>
      </c>
      <c r="F701" s="40">
        <v>65.444286319200003</v>
      </c>
      <c r="G701" s="11">
        <v>376135.97899999999</v>
      </c>
      <c r="H701" s="11">
        <v>1277458.294</v>
      </c>
      <c r="I701" s="11">
        <v>115.26900000000001</v>
      </c>
      <c r="J701" s="12">
        <v>44</v>
      </c>
      <c r="K701" s="12">
        <v>11.3</v>
      </c>
      <c r="L701" s="12">
        <v>43</v>
      </c>
      <c r="M701" s="11"/>
    </row>
    <row r="702" spans="1:13" ht="15">
      <c r="A702" s="37" t="str">
        <f t="shared" si="10"/>
        <v>H04</v>
      </c>
      <c r="B702" s="13" t="s">
        <v>142</v>
      </c>
      <c r="C702" s="13">
        <v>4</v>
      </c>
      <c r="D702" s="14" t="s">
        <v>114</v>
      </c>
      <c r="E702" s="40">
        <v>-164.670927973</v>
      </c>
      <c r="F702" s="40">
        <v>65.4442850513</v>
      </c>
      <c r="G702" s="11">
        <v>376135.92</v>
      </c>
      <c r="H702" s="11">
        <v>1277458.155</v>
      </c>
      <c r="I702" s="11">
        <v>115.164</v>
      </c>
      <c r="J702" s="12">
        <v>93</v>
      </c>
      <c r="K702" s="12">
        <v>10.1</v>
      </c>
      <c r="L702" s="12">
        <v>35</v>
      </c>
      <c r="M702" s="11"/>
    </row>
    <row r="703" spans="1:13" ht="15">
      <c r="A703" s="37" t="str">
        <f t="shared" si="10"/>
        <v>H05</v>
      </c>
      <c r="B703" s="13" t="s">
        <v>142</v>
      </c>
      <c r="C703" s="13">
        <v>5</v>
      </c>
      <c r="D703" s="14">
        <v>1</v>
      </c>
      <c r="E703" s="40">
        <v>-164.67091440300001</v>
      </c>
      <c r="F703" s="40">
        <v>65.444286529600006</v>
      </c>
      <c r="G703" s="11">
        <v>376136.55599999998</v>
      </c>
      <c r="H703" s="11">
        <v>1277458.2930000001</v>
      </c>
      <c r="I703" s="11">
        <v>115.349</v>
      </c>
      <c r="J703" s="12">
        <v>77</v>
      </c>
      <c r="K703" s="12">
        <v>11.4</v>
      </c>
      <c r="L703" s="12">
        <v>48</v>
      </c>
      <c r="M703" s="11"/>
    </row>
    <row r="704" spans="1:13" ht="15">
      <c r="A704" s="37" t="str">
        <f t="shared" si="10"/>
        <v>H05</v>
      </c>
      <c r="B704" s="13" t="s">
        <v>142</v>
      </c>
      <c r="C704" s="13">
        <v>5</v>
      </c>
      <c r="D704" s="14">
        <v>2</v>
      </c>
      <c r="E704" s="40">
        <v>-164.67091806299999</v>
      </c>
      <c r="F704" s="40">
        <v>65.444290477199999</v>
      </c>
      <c r="G704" s="11">
        <v>376136.40500000003</v>
      </c>
      <c r="H704" s="11">
        <v>1277458.74</v>
      </c>
      <c r="I704" s="11">
        <v>115.331</v>
      </c>
      <c r="J704" s="12">
        <v>66</v>
      </c>
      <c r="K704" s="12">
        <v>10.8</v>
      </c>
      <c r="L704" s="12">
        <v>41</v>
      </c>
      <c r="M704" s="11"/>
    </row>
    <row r="705" spans="1:13" ht="15">
      <c r="A705" s="37" t="str">
        <f t="shared" si="10"/>
        <v>H05</v>
      </c>
      <c r="B705" s="13" t="s">
        <v>142</v>
      </c>
      <c r="C705" s="13">
        <v>5</v>
      </c>
      <c r="D705" s="14">
        <v>3</v>
      </c>
      <c r="E705" s="40">
        <v>-164.67090783699999</v>
      </c>
      <c r="F705" s="40">
        <v>65.444291321899996</v>
      </c>
      <c r="G705" s="11">
        <v>376136.88299999997</v>
      </c>
      <c r="H705" s="11">
        <v>1277458.814</v>
      </c>
      <c r="I705" s="11">
        <v>115.44</v>
      </c>
      <c r="J705" s="12">
        <v>50</v>
      </c>
      <c r="K705" s="12">
        <v>12.4</v>
      </c>
      <c r="L705" s="12">
        <v>49</v>
      </c>
      <c r="M705" s="11"/>
    </row>
    <row r="706" spans="1:13" ht="15">
      <c r="A706" s="37" t="str">
        <f t="shared" si="10"/>
        <v>H05</v>
      </c>
      <c r="B706" s="13" t="s">
        <v>142</v>
      </c>
      <c r="C706" s="13">
        <v>5</v>
      </c>
      <c r="D706" s="14">
        <v>4</v>
      </c>
      <c r="E706" s="40">
        <v>-164.670903971</v>
      </c>
      <c r="F706" s="40">
        <v>65.444287683100001</v>
      </c>
      <c r="G706" s="11">
        <v>376137.04499999998</v>
      </c>
      <c r="H706" s="11">
        <v>1277458.4010000001</v>
      </c>
      <c r="I706" s="11">
        <v>115.26900000000001</v>
      </c>
      <c r="J706" s="12">
        <v>83</v>
      </c>
      <c r="K706" s="12">
        <v>9.5</v>
      </c>
      <c r="L706" s="12">
        <v>34</v>
      </c>
      <c r="M706" s="11"/>
    </row>
    <row r="707" spans="1:13" ht="15">
      <c r="A707" s="37" t="str">
        <f t="shared" si="10"/>
        <v>H05</v>
      </c>
      <c r="B707" s="13" t="s">
        <v>142</v>
      </c>
      <c r="C707" s="13">
        <v>5</v>
      </c>
      <c r="D707" s="14" t="s">
        <v>112</v>
      </c>
      <c r="E707" s="40">
        <v>-164.670912055</v>
      </c>
      <c r="F707" s="40">
        <v>65.444289102200003</v>
      </c>
      <c r="G707" s="11">
        <v>376136.67700000003</v>
      </c>
      <c r="H707" s="11">
        <v>1277458.575</v>
      </c>
      <c r="I707" s="11">
        <v>115.45399999999999</v>
      </c>
      <c r="J707" s="12">
        <v>66</v>
      </c>
      <c r="K707" s="12">
        <v>12.6</v>
      </c>
      <c r="L707" s="12">
        <v>54</v>
      </c>
      <c r="M707" s="11"/>
    </row>
    <row r="708" spans="1:13" ht="15">
      <c r="A708" s="37" t="str">
        <f t="shared" ref="A708:A771" si="11">CONCATENATE(B708,TEXT(C708,"00"))</f>
        <v>H05</v>
      </c>
      <c r="B708" s="13" t="s">
        <v>142</v>
      </c>
      <c r="C708" s="13">
        <v>5</v>
      </c>
      <c r="D708" s="14" t="s">
        <v>114</v>
      </c>
      <c r="E708" s="40">
        <v>-164.67091182999999</v>
      </c>
      <c r="F708" s="40">
        <v>65.444290488500002</v>
      </c>
      <c r="G708" s="11">
        <v>376136.69400000002</v>
      </c>
      <c r="H708" s="11">
        <v>1277458.7290000001</v>
      </c>
      <c r="I708" s="11">
        <v>115.336</v>
      </c>
      <c r="J708" s="12">
        <v>80</v>
      </c>
      <c r="K708" s="12">
        <v>10.7</v>
      </c>
      <c r="L708" s="12">
        <v>39</v>
      </c>
      <c r="M708" s="11"/>
    </row>
    <row r="709" spans="1:13" ht="15">
      <c r="A709" s="37" t="str">
        <f t="shared" si="11"/>
        <v>H06</v>
      </c>
      <c r="B709" s="13" t="s">
        <v>142</v>
      </c>
      <c r="C709" s="13">
        <v>6</v>
      </c>
      <c r="D709" s="14">
        <v>1</v>
      </c>
      <c r="E709" s="40">
        <v>-164.67089244499999</v>
      </c>
      <c r="F709" s="40">
        <v>65.444288891900001</v>
      </c>
      <c r="G709" s="11">
        <v>376137.58500000002</v>
      </c>
      <c r="H709" s="11">
        <v>1277458.513</v>
      </c>
      <c r="I709" s="11">
        <v>115.44</v>
      </c>
      <c r="J709" s="12">
        <v>51</v>
      </c>
      <c r="K709" s="12">
        <v>12.5</v>
      </c>
      <c r="L709" s="12">
        <v>51</v>
      </c>
      <c r="M709" s="11"/>
    </row>
    <row r="710" spans="1:13" ht="15">
      <c r="A710" s="37" t="str">
        <f t="shared" si="11"/>
        <v>H06</v>
      </c>
      <c r="B710" s="13" t="s">
        <v>142</v>
      </c>
      <c r="C710" s="13">
        <v>6</v>
      </c>
      <c r="D710" s="14">
        <v>2</v>
      </c>
      <c r="E710" s="40">
        <v>-164.67089581100001</v>
      </c>
      <c r="F710" s="40">
        <v>65.444292701099997</v>
      </c>
      <c r="G710" s="11">
        <v>376137.44699999999</v>
      </c>
      <c r="H710" s="11">
        <v>1277458.9439999999</v>
      </c>
      <c r="I710" s="11">
        <v>115.41</v>
      </c>
      <c r="J710" s="12">
        <v>81</v>
      </c>
      <c r="K710" s="12">
        <v>11.6</v>
      </c>
      <c r="L710" s="12">
        <v>45</v>
      </c>
      <c r="M710" s="11"/>
    </row>
    <row r="711" spans="1:13" ht="15">
      <c r="A711" s="37" t="str">
        <f t="shared" si="11"/>
        <v>H06</v>
      </c>
      <c r="B711" s="13" t="s">
        <v>142</v>
      </c>
      <c r="C711" s="13">
        <v>6</v>
      </c>
      <c r="D711" s="14">
        <v>3</v>
      </c>
      <c r="E711" s="40">
        <v>-164.67088749600001</v>
      </c>
      <c r="F711" s="40">
        <v>65.444294310999993</v>
      </c>
      <c r="G711" s="11">
        <v>376137.84</v>
      </c>
      <c r="H711" s="11">
        <v>1277459.1070000001</v>
      </c>
      <c r="I711" s="11">
        <v>115.56399999999999</v>
      </c>
      <c r="J711" s="12">
        <v>43</v>
      </c>
      <c r="K711" s="12">
        <v>12.5</v>
      </c>
      <c r="L711" s="12">
        <v>59</v>
      </c>
      <c r="M711" s="11"/>
    </row>
    <row r="712" spans="1:13" ht="15">
      <c r="A712" s="37" t="str">
        <f t="shared" si="11"/>
        <v>H06</v>
      </c>
      <c r="B712" s="13" t="s">
        <v>142</v>
      </c>
      <c r="C712" s="13">
        <v>6</v>
      </c>
      <c r="D712" s="14">
        <v>4</v>
      </c>
      <c r="E712" s="40">
        <v>-164.670883059</v>
      </c>
      <c r="F712" s="40">
        <v>65.444290359099995</v>
      </c>
      <c r="G712" s="11">
        <v>376138.027</v>
      </c>
      <c r="H712" s="11">
        <v>1277458.6580000001</v>
      </c>
      <c r="I712" s="11">
        <v>115.48</v>
      </c>
      <c r="J712" s="12">
        <v>51</v>
      </c>
      <c r="K712" s="12">
        <v>13.2</v>
      </c>
      <c r="L712" s="12">
        <v>56</v>
      </c>
      <c r="M712" s="11"/>
    </row>
    <row r="713" spans="1:13" ht="15">
      <c r="A713" s="37" t="str">
        <f t="shared" si="11"/>
        <v>H06</v>
      </c>
      <c r="B713" s="13" t="s">
        <v>142</v>
      </c>
      <c r="C713" s="13">
        <v>6</v>
      </c>
      <c r="D713" s="14" t="s">
        <v>112</v>
      </c>
      <c r="E713" s="40">
        <v>-164.67088879299999</v>
      </c>
      <c r="F713" s="40">
        <v>65.4442932738</v>
      </c>
      <c r="G713" s="11">
        <v>376137.77500000002</v>
      </c>
      <c r="H713" s="11">
        <v>1277458.9939999999</v>
      </c>
      <c r="I713" s="11">
        <v>115.538</v>
      </c>
      <c r="J713" s="12">
        <v>29</v>
      </c>
      <c r="K713" s="12">
        <v>12.5</v>
      </c>
      <c r="L713" s="12">
        <v>58</v>
      </c>
      <c r="M713" s="11"/>
    </row>
    <row r="714" spans="1:13" ht="15">
      <c r="A714" s="37" t="str">
        <f t="shared" si="11"/>
        <v>H06</v>
      </c>
      <c r="B714" s="13" t="s">
        <v>142</v>
      </c>
      <c r="C714" s="13">
        <v>6</v>
      </c>
      <c r="D714" s="14" t="s">
        <v>114</v>
      </c>
      <c r="E714" s="40">
        <v>-164.67089188899999</v>
      </c>
      <c r="F714" s="40">
        <v>65.444291477799993</v>
      </c>
      <c r="G714" s="11">
        <v>376137.62300000002</v>
      </c>
      <c r="H714" s="11">
        <v>1277458.8</v>
      </c>
      <c r="I714" s="11">
        <v>115.38</v>
      </c>
      <c r="J714" s="12">
        <v>60</v>
      </c>
      <c r="K714" s="12">
        <v>10.9</v>
      </c>
      <c r="L714" s="12">
        <v>45</v>
      </c>
      <c r="M714" s="11"/>
    </row>
    <row r="715" spans="1:13" ht="15">
      <c r="A715" s="37" t="str">
        <f t="shared" si="11"/>
        <v>H07</v>
      </c>
      <c r="B715" s="13" t="s">
        <v>142</v>
      </c>
      <c r="C715" s="13">
        <v>7</v>
      </c>
      <c r="D715" s="14">
        <v>1</v>
      </c>
      <c r="E715" s="40">
        <v>-164.670872858</v>
      </c>
      <c r="F715" s="40">
        <v>65.444291661199998</v>
      </c>
      <c r="G715" s="11">
        <v>376138.50599999999</v>
      </c>
      <c r="H715" s="11">
        <v>1277458.7830000001</v>
      </c>
      <c r="I715" s="11">
        <v>115.43600000000001</v>
      </c>
      <c r="J715" s="12">
        <v>78</v>
      </c>
      <c r="K715" s="12">
        <v>11.8</v>
      </c>
      <c r="L715" s="12">
        <v>47</v>
      </c>
      <c r="M715" s="11"/>
    </row>
    <row r="716" spans="1:13" ht="15">
      <c r="A716" s="37" t="str">
        <f t="shared" si="11"/>
        <v>H07</v>
      </c>
      <c r="B716" s="13" t="s">
        <v>142</v>
      </c>
      <c r="C716" s="13">
        <v>7</v>
      </c>
      <c r="D716" s="14">
        <v>2</v>
      </c>
      <c r="E716" s="40">
        <v>-164.67087530800001</v>
      </c>
      <c r="F716" s="40">
        <v>65.444295378899994</v>
      </c>
      <c r="G716" s="11">
        <v>376138.41</v>
      </c>
      <c r="H716" s="11">
        <v>1277459.202</v>
      </c>
      <c r="I716" s="11">
        <v>115.458</v>
      </c>
      <c r="J716" s="12">
        <v>88</v>
      </c>
      <c r="K716" s="12">
        <v>10.4</v>
      </c>
      <c r="L716" s="12">
        <v>44</v>
      </c>
      <c r="M716" s="11"/>
    </row>
    <row r="717" spans="1:13" ht="15">
      <c r="A717" s="37" t="str">
        <f t="shared" si="11"/>
        <v>H07</v>
      </c>
      <c r="B717" s="13" t="s">
        <v>142</v>
      </c>
      <c r="C717" s="13">
        <v>7</v>
      </c>
      <c r="D717" s="14">
        <v>3</v>
      </c>
      <c r="E717" s="40">
        <v>-164.67086527500001</v>
      </c>
      <c r="F717" s="40">
        <v>65.444296417700002</v>
      </c>
      <c r="G717" s="11">
        <v>376138.88</v>
      </c>
      <c r="H717" s="11">
        <v>1277459.298</v>
      </c>
      <c r="I717" s="11">
        <v>115.411</v>
      </c>
      <c r="J717" s="12">
        <v>94</v>
      </c>
      <c r="K717" s="12">
        <v>9.1999999999999993</v>
      </c>
      <c r="L717" s="12">
        <v>37</v>
      </c>
      <c r="M717" s="11"/>
    </row>
    <row r="718" spans="1:13" ht="15">
      <c r="A718" s="37" t="str">
        <f t="shared" si="11"/>
        <v>H07</v>
      </c>
      <c r="B718" s="13" t="s">
        <v>142</v>
      </c>
      <c r="C718" s="13">
        <v>7</v>
      </c>
      <c r="D718" s="14">
        <v>4</v>
      </c>
      <c r="E718" s="40">
        <v>-164.670863137</v>
      </c>
      <c r="F718" s="40">
        <v>65.444292595799993</v>
      </c>
      <c r="G718" s="11">
        <v>376138.96100000001</v>
      </c>
      <c r="H718" s="11">
        <v>1277458.868</v>
      </c>
      <c r="I718" s="11">
        <v>115.455</v>
      </c>
      <c r="J718" s="12">
        <v>80</v>
      </c>
      <c r="K718" s="12">
        <v>10.5</v>
      </c>
      <c r="L718" s="12">
        <v>43</v>
      </c>
      <c r="M718" s="11"/>
    </row>
    <row r="719" spans="1:13" ht="15">
      <c r="A719" s="37" t="str">
        <f t="shared" si="11"/>
        <v>H07</v>
      </c>
      <c r="B719" s="13" t="s">
        <v>142</v>
      </c>
      <c r="C719" s="13">
        <v>7</v>
      </c>
      <c r="D719" s="14" t="s">
        <v>112</v>
      </c>
      <c r="E719" s="40">
        <v>-164.670870579</v>
      </c>
      <c r="F719" s="40">
        <v>65.444295121300001</v>
      </c>
      <c r="G719" s="11">
        <v>376138.62800000003</v>
      </c>
      <c r="H719" s="11">
        <v>1277459.1640000001</v>
      </c>
      <c r="I719" s="11">
        <v>115.515</v>
      </c>
      <c r="J719" s="12">
        <v>38</v>
      </c>
      <c r="K719" s="12">
        <v>12.1</v>
      </c>
      <c r="L719" s="12">
        <v>51</v>
      </c>
      <c r="M719" s="11"/>
    </row>
    <row r="720" spans="1:13" ht="15">
      <c r="A720" s="37" t="str">
        <f t="shared" si="11"/>
        <v>H07</v>
      </c>
      <c r="B720" s="13" t="s">
        <v>142</v>
      </c>
      <c r="C720" s="13">
        <v>7</v>
      </c>
      <c r="D720" s="14" t="s">
        <v>114</v>
      </c>
      <c r="E720" s="40">
        <v>-164.67087057699999</v>
      </c>
      <c r="F720" s="40">
        <v>65.444291719399999</v>
      </c>
      <c r="G720" s="11">
        <v>376138.61200000002</v>
      </c>
      <c r="H720" s="11">
        <v>1277458.7849999999</v>
      </c>
      <c r="I720" s="11">
        <v>115.43</v>
      </c>
      <c r="J720" s="12">
        <v>84</v>
      </c>
      <c r="K720" s="12">
        <v>11.4</v>
      </c>
      <c r="L720" s="12">
        <v>44</v>
      </c>
      <c r="M720" s="11"/>
    </row>
    <row r="721" spans="1:13" ht="15">
      <c r="A721" s="37" t="str">
        <f t="shared" si="11"/>
        <v>H08</v>
      </c>
      <c r="B721" s="13" t="s">
        <v>142</v>
      </c>
      <c r="C721" s="13">
        <v>8</v>
      </c>
      <c r="D721" s="14">
        <v>1</v>
      </c>
      <c r="E721" s="40">
        <v>-164.67085264400001</v>
      </c>
      <c r="F721" s="40">
        <v>65.444294414599995</v>
      </c>
      <c r="G721" s="11">
        <v>376139.45600000001</v>
      </c>
      <c r="H721" s="11">
        <v>1277459.05</v>
      </c>
      <c r="I721" s="11">
        <v>115.41800000000001</v>
      </c>
      <c r="J721" s="12">
        <v>90</v>
      </c>
      <c r="K721" s="12">
        <v>8.9</v>
      </c>
      <c r="L721" s="12">
        <v>31</v>
      </c>
      <c r="M721" s="11"/>
    </row>
    <row r="722" spans="1:13" ht="15">
      <c r="A722" s="37" t="str">
        <f t="shared" si="11"/>
        <v>H08</v>
      </c>
      <c r="B722" s="13" t="s">
        <v>142</v>
      </c>
      <c r="C722" s="13">
        <v>8</v>
      </c>
      <c r="D722" s="14">
        <v>2</v>
      </c>
      <c r="E722" s="40">
        <v>-164.67085562400001</v>
      </c>
      <c r="F722" s="40">
        <v>65.444298248600006</v>
      </c>
      <c r="G722" s="11">
        <v>376139.33600000001</v>
      </c>
      <c r="H722" s="11">
        <v>1277459.483</v>
      </c>
      <c r="I722" s="11">
        <v>115.476</v>
      </c>
      <c r="J722" s="12">
        <v>81</v>
      </c>
      <c r="K722" s="12">
        <v>10.7</v>
      </c>
      <c r="L722" s="12">
        <v>38</v>
      </c>
      <c r="M722" s="11"/>
    </row>
    <row r="723" spans="1:13" ht="15">
      <c r="A723" s="37" t="str">
        <f t="shared" si="11"/>
        <v>H08</v>
      </c>
      <c r="B723" s="13" t="s">
        <v>142</v>
      </c>
      <c r="C723" s="13">
        <v>8</v>
      </c>
      <c r="D723" s="14">
        <v>3</v>
      </c>
      <c r="E723" s="40">
        <v>-164.67084584099999</v>
      </c>
      <c r="F723" s="40">
        <v>65.444299417699995</v>
      </c>
      <c r="G723" s="11">
        <v>376139.79499999998</v>
      </c>
      <c r="H723" s="11">
        <v>1277459.594</v>
      </c>
      <c r="I723" s="11">
        <v>115.503</v>
      </c>
      <c r="J723" s="12">
        <v>74</v>
      </c>
      <c r="K723" s="12">
        <v>10.199999999999999</v>
      </c>
      <c r="L723" s="12">
        <v>37</v>
      </c>
      <c r="M723" s="11"/>
    </row>
    <row r="724" spans="1:13" ht="15">
      <c r="A724" s="37" t="str">
        <f t="shared" si="11"/>
        <v>H08</v>
      </c>
      <c r="B724" s="13" t="s">
        <v>142</v>
      </c>
      <c r="C724" s="13">
        <v>8</v>
      </c>
      <c r="D724" s="14">
        <v>4</v>
      </c>
      <c r="E724" s="40">
        <v>-164.670843426</v>
      </c>
      <c r="F724" s="40">
        <v>65.444295627499997</v>
      </c>
      <c r="G724" s="11">
        <v>376139.88900000002</v>
      </c>
      <c r="H724" s="11">
        <v>1277459.1669999999</v>
      </c>
      <c r="I724" s="11">
        <v>115.545</v>
      </c>
      <c r="J724" s="12">
        <v>70</v>
      </c>
      <c r="K724" s="12">
        <v>11.2</v>
      </c>
      <c r="L724" s="12">
        <v>40</v>
      </c>
      <c r="M724" s="11"/>
    </row>
    <row r="725" spans="1:13" ht="15">
      <c r="A725" s="37" t="str">
        <f t="shared" si="11"/>
        <v>H08</v>
      </c>
      <c r="B725" s="13" t="s">
        <v>142</v>
      </c>
      <c r="C725" s="13">
        <v>8</v>
      </c>
      <c r="D725" s="14" t="s">
        <v>112</v>
      </c>
      <c r="E725" s="40">
        <v>-164.67085016300001</v>
      </c>
      <c r="F725" s="40">
        <v>65.444298219399997</v>
      </c>
      <c r="G725" s="11">
        <v>376139.58899999998</v>
      </c>
      <c r="H725" s="11">
        <v>1277459.469</v>
      </c>
      <c r="I725" s="11">
        <v>115.584</v>
      </c>
      <c r="J725" s="12">
        <v>24</v>
      </c>
      <c r="K725" s="12">
        <v>11.8</v>
      </c>
      <c r="L725" s="12">
        <v>47</v>
      </c>
      <c r="M725" s="11"/>
    </row>
    <row r="726" spans="1:13" ht="15">
      <c r="A726" s="37" t="str">
        <f t="shared" si="11"/>
        <v>H08</v>
      </c>
      <c r="B726" s="13" t="s">
        <v>142</v>
      </c>
      <c r="C726" s="13">
        <v>8</v>
      </c>
      <c r="D726" s="14" t="s">
        <v>114</v>
      </c>
      <c r="E726" s="40">
        <v>-164.67084465900001</v>
      </c>
      <c r="F726" s="40">
        <v>65.444297347100004</v>
      </c>
      <c r="G726" s="11">
        <v>376139.84</v>
      </c>
      <c r="H726" s="11">
        <v>1277459.361</v>
      </c>
      <c r="I726" s="11">
        <v>115.477</v>
      </c>
      <c r="J726" s="12">
        <v>87</v>
      </c>
      <c r="K726" s="12">
        <v>9.6</v>
      </c>
      <c r="L726" s="12">
        <v>38</v>
      </c>
      <c r="M726" s="11"/>
    </row>
    <row r="727" spans="1:13" ht="15">
      <c r="A727" s="37" t="str">
        <f t="shared" si="11"/>
        <v>H09</v>
      </c>
      <c r="B727" s="13" t="s">
        <v>142</v>
      </c>
      <c r="C727" s="13">
        <v>9</v>
      </c>
      <c r="D727" s="14">
        <v>1</v>
      </c>
      <c r="E727" s="40">
        <v>-164.67083171300001</v>
      </c>
      <c r="F727" s="40">
        <v>65.444296695999995</v>
      </c>
      <c r="G727" s="11">
        <v>376140.43699999998</v>
      </c>
      <c r="H727" s="11">
        <v>1277459.263</v>
      </c>
      <c r="I727" s="11">
        <v>115.541</v>
      </c>
      <c r="J727" s="12">
        <v>80</v>
      </c>
      <c r="K727" s="12">
        <v>10</v>
      </c>
      <c r="L727" s="12">
        <v>38</v>
      </c>
      <c r="M727" s="11"/>
    </row>
    <row r="728" spans="1:13" ht="15">
      <c r="A728" s="37" t="str">
        <f t="shared" si="11"/>
        <v>H09</v>
      </c>
      <c r="B728" s="13" t="s">
        <v>142</v>
      </c>
      <c r="C728" s="13">
        <v>9</v>
      </c>
      <c r="D728" s="14">
        <v>2</v>
      </c>
      <c r="E728" s="40">
        <v>-164.670835235</v>
      </c>
      <c r="F728" s="40">
        <v>65.444300556300007</v>
      </c>
      <c r="G728" s="11">
        <v>376140.29200000002</v>
      </c>
      <c r="H728" s="11">
        <v>1277459.7</v>
      </c>
      <c r="I728" s="11">
        <v>115.714</v>
      </c>
      <c r="J728" s="12">
        <v>9</v>
      </c>
      <c r="K728" s="12">
        <v>12.7</v>
      </c>
      <c r="L728" s="12">
        <v>55</v>
      </c>
      <c r="M728" s="11"/>
    </row>
    <row r="729" spans="1:13" ht="15">
      <c r="A729" s="37" t="str">
        <f t="shared" si="11"/>
        <v>H09</v>
      </c>
      <c r="B729" s="13" t="s">
        <v>142</v>
      </c>
      <c r="C729" s="13">
        <v>9</v>
      </c>
      <c r="D729" s="14">
        <v>3</v>
      </c>
      <c r="E729" s="40">
        <v>-164.67082486000001</v>
      </c>
      <c r="F729" s="40">
        <v>65.444302274400002</v>
      </c>
      <c r="G729" s="11">
        <v>376140.78100000002</v>
      </c>
      <c r="H729" s="11">
        <v>1277459.871</v>
      </c>
      <c r="I729" s="11">
        <v>115.54300000000001</v>
      </c>
      <c r="J729" s="12">
        <v>88</v>
      </c>
      <c r="K729" s="12">
        <v>10.3</v>
      </c>
      <c r="L729" s="12">
        <v>37</v>
      </c>
      <c r="M729" s="11"/>
    </row>
    <row r="730" spans="1:13" ht="15">
      <c r="A730" s="37" t="str">
        <f t="shared" si="11"/>
        <v>H09</v>
      </c>
      <c r="B730" s="13" t="s">
        <v>142</v>
      </c>
      <c r="C730" s="13">
        <v>9</v>
      </c>
      <c r="D730" s="14">
        <v>4</v>
      </c>
      <c r="E730" s="40">
        <v>-164.670821101</v>
      </c>
      <c r="F730" s="40">
        <v>65.444298202799999</v>
      </c>
      <c r="G730" s="11">
        <v>376140.93599999999</v>
      </c>
      <c r="H730" s="11">
        <v>1277459.4099999999</v>
      </c>
      <c r="I730" s="11">
        <v>115.619</v>
      </c>
      <c r="J730" s="12">
        <v>53</v>
      </c>
      <c r="K730" s="12">
        <v>11.4</v>
      </c>
      <c r="L730" s="12">
        <v>40</v>
      </c>
      <c r="M730" s="11"/>
    </row>
    <row r="731" spans="1:13" ht="15">
      <c r="A731" s="37" t="str">
        <f t="shared" si="11"/>
        <v>H09</v>
      </c>
      <c r="B731" s="13" t="s">
        <v>142</v>
      </c>
      <c r="C731" s="13">
        <v>9</v>
      </c>
      <c r="D731" s="14" t="s">
        <v>112</v>
      </c>
      <c r="E731" s="40">
        <v>-164.67083185999999</v>
      </c>
      <c r="F731" s="40">
        <v>65.4443000415</v>
      </c>
      <c r="G731" s="11">
        <v>376140.446</v>
      </c>
      <c r="H731" s="11">
        <v>1277459.6359999999</v>
      </c>
      <c r="I731" s="11">
        <v>115.72</v>
      </c>
      <c r="J731" s="12">
        <v>38</v>
      </c>
      <c r="K731" s="12">
        <v>12.6</v>
      </c>
      <c r="L731" s="12">
        <v>56</v>
      </c>
      <c r="M731" s="11"/>
    </row>
    <row r="732" spans="1:13" ht="15">
      <c r="A732" s="37" t="str">
        <f t="shared" si="11"/>
        <v>H09</v>
      </c>
      <c r="B732" s="13" t="s">
        <v>142</v>
      </c>
      <c r="C732" s="13">
        <v>9</v>
      </c>
      <c r="D732" s="14" t="s">
        <v>114</v>
      </c>
      <c r="E732" s="40">
        <v>-164.670831198</v>
      </c>
      <c r="F732" s="40">
        <v>65.444297575799993</v>
      </c>
      <c r="G732" s="11">
        <v>376140.46500000003</v>
      </c>
      <c r="H732" s="11">
        <v>1277459.3600000001</v>
      </c>
      <c r="I732" s="11">
        <v>115.535</v>
      </c>
      <c r="J732" s="12">
        <v>79</v>
      </c>
      <c r="K732" s="12">
        <v>9.9</v>
      </c>
      <c r="L732" s="12">
        <v>36</v>
      </c>
      <c r="M732" s="11"/>
    </row>
    <row r="733" spans="1:13" ht="15">
      <c r="A733" s="37" t="str">
        <f t="shared" si="11"/>
        <v>H10</v>
      </c>
      <c r="B733" s="13" t="s">
        <v>142</v>
      </c>
      <c r="C733" s="13">
        <v>10</v>
      </c>
      <c r="D733" s="14">
        <v>1</v>
      </c>
      <c r="E733" s="40">
        <v>-164.67081115100001</v>
      </c>
      <c r="F733" s="40">
        <v>65.444298575900007</v>
      </c>
      <c r="G733" s="11">
        <v>376141.39899999998</v>
      </c>
      <c r="H733" s="11">
        <v>1277459.432</v>
      </c>
      <c r="I733" s="11">
        <v>115.63500000000001</v>
      </c>
      <c r="J733" s="12">
        <v>74</v>
      </c>
      <c r="K733" s="12">
        <v>11.1</v>
      </c>
      <c r="L733" s="12">
        <v>44</v>
      </c>
      <c r="M733" s="11"/>
    </row>
    <row r="734" spans="1:13" ht="15">
      <c r="A734" s="37" t="str">
        <f t="shared" si="11"/>
        <v>H10</v>
      </c>
      <c r="B734" s="13" t="s">
        <v>142</v>
      </c>
      <c r="C734" s="13">
        <v>10</v>
      </c>
      <c r="D734" s="14">
        <v>2</v>
      </c>
      <c r="E734" s="40">
        <v>-164.670813837</v>
      </c>
      <c r="F734" s="40">
        <v>65.444303339599998</v>
      </c>
      <c r="G734" s="11">
        <v>376141.29700000002</v>
      </c>
      <c r="H734" s="11">
        <v>1277459.9680000001</v>
      </c>
      <c r="I734" s="11">
        <v>115.6</v>
      </c>
      <c r="J734" s="12">
        <v>70</v>
      </c>
      <c r="K734" s="12">
        <v>10.3</v>
      </c>
      <c r="L734" s="12">
        <v>38</v>
      </c>
      <c r="M734" s="11"/>
    </row>
    <row r="735" spans="1:13" ht="15">
      <c r="A735" s="37" t="str">
        <f t="shared" si="11"/>
        <v>H10</v>
      </c>
      <c r="B735" s="13" t="s">
        <v>142</v>
      </c>
      <c r="C735" s="13">
        <v>10</v>
      </c>
      <c r="D735" s="14">
        <v>3</v>
      </c>
      <c r="E735" s="40">
        <v>-164.670805043</v>
      </c>
      <c r="F735" s="40">
        <v>65.444304904099994</v>
      </c>
      <c r="G735" s="11">
        <v>376141.712</v>
      </c>
      <c r="H735" s="11">
        <v>1277460.125</v>
      </c>
      <c r="I735" s="11">
        <v>115.82</v>
      </c>
      <c r="J735" s="12">
        <v>44</v>
      </c>
      <c r="K735" s="12">
        <v>12.9</v>
      </c>
      <c r="L735" s="12">
        <v>60</v>
      </c>
      <c r="M735" s="11" t="s">
        <v>145</v>
      </c>
    </row>
    <row r="736" spans="1:13" ht="15">
      <c r="A736" s="37" t="str">
        <f t="shared" si="11"/>
        <v>H10</v>
      </c>
      <c r="B736" s="13" t="s">
        <v>142</v>
      </c>
      <c r="C736" s="13">
        <v>10</v>
      </c>
      <c r="D736" s="14">
        <v>4</v>
      </c>
      <c r="E736" s="40">
        <v>-164.6708012</v>
      </c>
      <c r="F736" s="40">
        <v>65.4443004301</v>
      </c>
      <c r="G736" s="11">
        <v>376141.86900000001</v>
      </c>
      <c r="H736" s="11">
        <v>1277459.6189999999</v>
      </c>
      <c r="I736" s="11">
        <v>115.581</v>
      </c>
      <c r="J736" s="12">
        <v>69</v>
      </c>
      <c r="K736" s="12">
        <v>10.9</v>
      </c>
      <c r="L736" s="12">
        <v>37</v>
      </c>
      <c r="M736" s="11"/>
    </row>
    <row r="737" spans="1:13" ht="15">
      <c r="A737" s="37" t="str">
        <f t="shared" si="11"/>
        <v>H10</v>
      </c>
      <c r="B737" s="13" t="s">
        <v>142</v>
      </c>
      <c r="C737" s="13">
        <v>10</v>
      </c>
      <c r="D737" s="14" t="s">
        <v>112</v>
      </c>
      <c r="E737" s="40">
        <v>-164.67080343000001</v>
      </c>
      <c r="F737" s="40">
        <v>65.444302625700004</v>
      </c>
      <c r="G737" s="11">
        <v>376141.77600000001</v>
      </c>
      <c r="H737" s="11">
        <v>1277459.868</v>
      </c>
      <c r="I737" s="11">
        <v>115.85899999999999</v>
      </c>
      <c r="J737" s="12">
        <v>20</v>
      </c>
      <c r="K737" s="12">
        <v>13.9</v>
      </c>
      <c r="L737" s="12">
        <v>63</v>
      </c>
      <c r="M737" s="11" t="s">
        <v>146</v>
      </c>
    </row>
    <row r="738" spans="1:13" ht="15">
      <c r="A738" s="37" t="str">
        <f t="shared" si="11"/>
        <v>H10</v>
      </c>
      <c r="B738" s="13" t="s">
        <v>142</v>
      </c>
      <c r="C738" s="13">
        <v>10</v>
      </c>
      <c r="D738" s="14" t="s">
        <v>114</v>
      </c>
      <c r="E738" s="40">
        <v>-164.67080859199999</v>
      </c>
      <c r="F738" s="40">
        <v>65.444301197200005</v>
      </c>
      <c r="G738" s="11">
        <v>376141.53</v>
      </c>
      <c r="H738" s="11">
        <v>1277459.719</v>
      </c>
      <c r="I738" s="11">
        <v>115.589</v>
      </c>
      <c r="J738" s="12">
        <v>81</v>
      </c>
      <c r="K738" s="12">
        <v>10.4</v>
      </c>
      <c r="L738" s="12">
        <v>37</v>
      </c>
      <c r="M738" s="11"/>
    </row>
    <row r="739" spans="1:13" ht="15">
      <c r="A739" s="37" t="str">
        <f t="shared" si="11"/>
        <v>H11</v>
      </c>
      <c r="B739" s="13" t="s">
        <v>142</v>
      </c>
      <c r="C739" s="13">
        <v>11</v>
      </c>
      <c r="D739" s="14">
        <v>1</v>
      </c>
      <c r="E739" s="40">
        <v>-164.67079171099999</v>
      </c>
      <c r="F739" s="40">
        <v>65.444301944000003</v>
      </c>
      <c r="G739" s="11">
        <v>376142.31599999999</v>
      </c>
      <c r="H739" s="11">
        <v>1277459.7690000001</v>
      </c>
      <c r="I739" s="11">
        <v>115.744</v>
      </c>
      <c r="J739" s="12">
        <v>83</v>
      </c>
      <c r="K739" s="12">
        <v>12.4</v>
      </c>
      <c r="L739" s="12">
        <v>52</v>
      </c>
      <c r="M739" s="11"/>
    </row>
    <row r="740" spans="1:13" ht="15">
      <c r="A740" s="37" t="str">
        <f t="shared" si="11"/>
        <v>H11</v>
      </c>
      <c r="B740" s="13" t="s">
        <v>142</v>
      </c>
      <c r="C740" s="13">
        <v>11</v>
      </c>
      <c r="D740" s="14">
        <v>2</v>
      </c>
      <c r="E740" s="40">
        <v>-164.67079536200001</v>
      </c>
      <c r="F740" s="40">
        <v>65.444305802000002</v>
      </c>
      <c r="G740" s="11">
        <v>376142.16499999998</v>
      </c>
      <c r="H740" s="11">
        <v>1277460.206</v>
      </c>
      <c r="I740" s="11">
        <v>115.685</v>
      </c>
      <c r="J740" s="12">
        <v>53</v>
      </c>
      <c r="K740" s="12">
        <v>10.199999999999999</v>
      </c>
      <c r="L740" s="12">
        <v>40</v>
      </c>
      <c r="M740" s="11"/>
    </row>
    <row r="741" spans="1:13" ht="15">
      <c r="A741" s="37" t="str">
        <f t="shared" si="11"/>
        <v>H11</v>
      </c>
      <c r="B741" s="13" t="s">
        <v>142</v>
      </c>
      <c r="C741" s="13">
        <v>11</v>
      </c>
      <c r="D741" s="14">
        <v>3</v>
      </c>
      <c r="E741" s="40">
        <v>-164.67078661100001</v>
      </c>
      <c r="F741" s="40">
        <v>65.444307356799996</v>
      </c>
      <c r="G741" s="11">
        <v>376142.57799999998</v>
      </c>
      <c r="H741" s="11">
        <v>1277460.362</v>
      </c>
      <c r="I741" s="11">
        <v>115.654</v>
      </c>
      <c r="J741" s="12">
        <v>82</v>
      </c>
      <c r="K741" s="12">
        <v>9.1999999999999993</v>
      </c>
      <c r="L741" s="12">
        <v>40</v>
      </c>
      <c r="M741" s="11"/>
    </row>
    <row r="742" spans="1:13" ht="15">
      <c r="A742" s="37" t="str">
        <f t="shared" si="11"/>
        <v>H11</v>
      </c>
      <c r="B742" s="13" t="s">
        <v>142</v>
      </c>
      <c r="C742" s="13">
        <v>11</v>
      </c>
      <c r="D742" s="14">
        <v>4</v>
      </c>
      <c r="E742" s="40">
        <v>-164.67078274299999</v>
      </c>
      <c r="F742" s="40">
        <v>65.444303484599999</v>
      </c>
      <c r="G742" s="11">
        <v>376142.739</v>
      </c>
      <c r="H742" s="11">
        <v>1277459.923</v>
      </c>
      <c r="I742" s="11">
        <v>115.633</v>
      </c>
      <c r="J742" s="12">
        <v>93</v>
      </c>
      <c r="K742" s="12">
        <v>10.199999999999999</v>
      </c>
      <c r="L742" s="12">
        <v>39</v>
      </c>
      <c r="M742" s="11"/>
    </row>
    <row r="743" spans="1:13" ht="15">
      <c r="A743" s="37" t="str">
        <f t="shared" si="11"/>
        <v>H11</v>
      </c>
      <c r="B743" s="13" t="s">
        <v>142</v>
      </c>
      <c r="C743" s="13">
        <v>11</v>
      </c>
      <c r="D743" s="14" t="s">
        <v>112</v>
      </c>
      <c r="E743" s="40">
        <v>-164.67079116299999</v>
      </c>
      <c r="F743" s="40">
        <v>65.444303551399997</v>
      </c>
      <c r="G743" s="11">
        <v>376142.34899999999</v>
      </c>
      <c r="H743" s="11">
        <v>1277459.9469999999</v>
      </c>
      <c r="I743" s="11">
        <v>115.77</v>
      </c>
      <c r="J743" s="12">
        <v>13</v>
      </c>
      <c r="K743" s="12">
        <v>13.4</v>
      </c>
      <c r="L743" s="12">
        <v>55</v>
      </c>
      <c r="M743" s="11"/>
    </row>
    <row r="744" spans="1:13" ht="15">
      <c r="A744" s="37" t="str">
        <f t="shared" si="11"/>
        <v>H11</v>
      </c>
      <c r="B744" s="13" t="s">
        <v>142</v>
      </c>
      <c r="C744" s="13">
        <v>11</v>
      </c>
      <c r="D744" s="14" t="s">
        <v>114</v>
      </c>
      <c r="E744" s="40">
        <v>-164.670786757</v>
      </c>
      <c r="F744" s="40">
        <v>65.444304984499993</v>
      </c>
      <c r="G744" s="11">
        <v>376142.56</v>
      </c>
      <c r="H744" s="11">
        <v>1277460.098</v>
      </c>
      <c r="I744" s="11">
        <v>115.613</v>
      </c>
      <c r="J744" s="12">
        <v>88</v>
      </c>
      <c r="K744" s="12">
        <v>9.1</v>
      </c>
      <c r="L744" s="12">
        <v>37</v>
      </c>
      <c r="M744" s="11"/>
    </row>
    <row r="745" spans="1:13" ht="15">
      <c r="A745" s="37" t="str">
        <f t="shared" si="11"/>
        <v>H12</v>
      </c>
      <c r="B745" s="13" t="s">
        <v>142</v>
      </c>
      <c r="C745" s="13">
        <v>12</v>
      </c>
      <c r="D745" s="14">
        <v>1</v>
      </c>
      <c r="E745" s="40">
        <v>-164.67077199900001</v>
      </c>
      <c r="F745" s="40">
        <v>65.444304751399997</v>
      </c>
      <c r="G745" s="11">
        <v>376143.24300000002</v>
      </c>
      <c r="H745" s="11">
        <v>1277460.0430000001</v>
      </c>
      <c r="I745" s="11">
        <v>115.70699999999999</v>
      </c>
      <c r="J745" s="12">
        <v>82</v>
      </c>
      <c r="K745" s="15">
        <v>11</v>
      </c>
      <c r="L745" s="12">
        <v>44</v>
      </c>
      <c r="M745" s="11"/>
    </row>
    <row r="746" spans="1:13" ht="15">
      <c r="A746" s="37" t="str">
        <f t="shared" si="11"/>
        <v>H12</v>
      </c>
      <c r="B746" s="13" t="s">
        <v>142</v>
      </c>
      <c r="C746" s="13">
        <v>12</v>
      </c>
      <c r="D746" s="14">
        <v>2</v>
      </c>
      <c r="E746" s="40">
        <v>-164.67077473099999</v>
      </c>
      <c r="F746" s="40">
        <v>65.444308912899999</v>
      </c>
      <c r="G746" s="11">
        <v>376143.136</v>
      </c>
      <c r="H746" s="11">
        <v>1277460.5120000001</v>
      </c>
      <c r="I746" s="11">
        <v>115.736</v>
      </c>
      <c r="J746" s="12">
        <v>81</v>
      </c>
      <c r="K746" s="12">
        <v>10.4</v>
      </c>
      <c r="L746" s="12">
        <v>44</v>
      </c>
      <c r="M746" s="11"/>
    </row>
    <row r="747" spans="1:13" ht="15">
      <c r="A747" s="37" t="str">
        <f t="shared" si="11"/>
        <v>H12</v>
      </c>
      <c r="B747" s="13" t="s">
        <v>142</v>
      </c>
      <c r="C747" s="13">
        <v>12</v>
      </c>
      <c r="D747" s="14">
        <v>3</v>
      </c>
      <c r="E747" s="40">
        <v>-164.67076482799999</v>
      </c>
      <c r="F747" s="40">
        <v>65.444309751899993</v>
      </c>
      <c r="G747" s="11">
        <v>376143.59899999999</v>
      </c>
      <c r="H747" s="11">
        <v>1277460.5859999999</v>
      </c>
      <c r="I747" s="11">
        <v>115.753</v>
      </c>
      <c r="J747" s="12">
        <v>78</v>
      </c>
      <c r="K747" s="12">
        <v>11.3</v>
      </c>
      <c r="L747" s="12">
        <v>44</v>
      </c>
      <c r="M747" s="11"/>
    </row>
    <row r="748" spans="1:13" ht="15">
      <c r="A748" s="37" t="str">
        <f t="shared" si="11"/>
        <v>H12</v>
      </c>
      <c r="B748" s="13" t="s">
        <v>142</v>
      </c>
      <c r="C748" s="13">
        <v>12</v>
      </c>
      <c r="D748" s="14">
        <v>4</v>
      </c>
      <c r="E748" s="40">
        <v>-164.67076195300001</v>
      </c>
      <c r="F748" s="40">
        <v>65.444305880200005</v>
      </c>
      <c r="G748" s="11">
        <v>376143.71399999998</v>
      </c>
      <c r="H748" s="11">
        <v>1277460.149</v>
      </c>
      <c r="I748" s="11">
        <v>115.759</v>
      </c>
      <c r="J748" s="12">
        <v>74</v>
      </c>
      <c r="K748" s="12">
        <v>9.6999999999999993</v>
      </c>
      <c r="L748" s="12">
        <v>46</v>
      </c>
      <c r="M748" s="11"/>
    </row>
    <row r="749" spans="1:13" ht="15">
      <c r="A749" s="37" t="str">
        <f t="shared" si="11"/>
        <v>H12</v>
      </c>
      <c r="B749" s="13" t="s">
        <v>142</v>
      </c>
      <c r="C749" s="13">
        <v>12</v>
      </c>
      <c r="D749" s="14" t="s">
        <v>112</v>
      </c>
      <c r="E749" s="40">
        <v>-164.67077280800001</v>
      </c>
      <c r="F749" s="40">
        <v>65.444307402999996</v>
      </c>
      <c r="G749" s="11">
        <v>376143.21799999999</v>
      </c>
      <c r="H749" s="11">
        <v>1277460.3400000001</v>
      </c>
      <c r="I749" s="11">
        <v>115.767</v>
      </c>
      <c r="J749" s="12">
        <v>37</v>
      </c>
      <c r="K749" s="12">
        <v>12.2</v>
      </c>
      <c r="L749" s="12">
        <v>52</v>
      </c>
      <c r="M749" s="11"/>
    </row>
    <row r="750" spans="1:13" ht="15">
      <c r="A750" s="37" t="str">
        <f t="shared" si="11"/>
        <v>H12</v>
      </c>
      <c r="B750" s="13" t="s">
        <v>142</v>
      </c>
      <c r="C750" s="13">
        <v>12</v>
      </c>
      <c r="D750" s="14" t="s">
        <v>114</v>
      </c>
      <c r="E750" s="40">
        <v>-164.67076681699999</v>
      </c>
      <c r="F750" s="40">
        <v>65.444308523000004</v>
      </c>
      <c r="G750" s="11">
        <v>376143.50099999999</v>
      </c>
      <c r="H750" s="11">
        <v>1277460.453</v>
      </c>
      <c r="I750" s="11">
        <v>115.742</v>
      </c>
      <c r="J750" s="12">
        <v>87</v>
      </c>
      <c r="K750" s="12">
        <v>10.7</v>
      </c>
      <c r="L750" s="12">
        <v>43</v>
      </c>
      <c r="M750" s="11"/>
    </row>
    <row r="751" spans="1:13" ht="15">
      <c r="A751" s="37" t="str">
        <f t="shared" si="11"/>
        <v>I00</v>
      </c>
      <c r="B751" s="13" t="s">
        <v>147</v>
      </c>
      <c r="C751" s="13">
        <v>0</v>
      </c>
      <c r="D751" s="14">
        <v>1</v>
      </c>
      <c r="E751" s="40">
        <v>-164.67174186400001</v>
      </c>
      <c r="F751" s="40">
        <v>65.445137551599998</v>
      </c>
      <c r="G751" s="11">
        <v>376102.22499999998</v>
      </c>
      <c r="H751" s="11">
        <v>1277554.7320000001</v>
      </c>
      <c r="I751" s="11">
        <v>118.25700000000001</v>
      </c>
      <c r="J751" s="11">
        <v>45</v>
      </c>
      <c r="K751" s="11">
        <v>14.5</v>
      </c>
      <c r="L751" s="11">
        <v>64</v>
      </c>
      <c r="M751" s="11"/>
    </row>
    <row r="752" spans="1:13" ht="15">
      <c r="A752" s="37" t="str">
        <f t="shared" si="11"/>
        <v>I00</v>
      </c>
      <c r="B752" s="13" t="s">
        <v>147</v>
      </c>
      <c r="C752" s="13">
        <v>0</v>
      </c>
      <c r="D752" s="14">
        <v>2</v>
      </c>
      <c r="E752" s="40">
        <v>-164.67173289999999</v>
      </c>
      <c r="F752" s="40">
        <v>65.445139352499993</v>
      </c>
      <c r="G752" s="11">
        <v>376102.64899999998</v>
      </c>
      <c r="H752" s="11">
        <v>1277554.915</v>
      </c>
      <c r="I752" s="11">
        <v>118.06699999999999</v>
      </c>
      <c r="J752" s="11">
        <v>87</v>
      </c>
      <c r="K752" s="11">
        <v>10.3</v>
      </c>
      <c r="L752" s="11">
        <v>45</v>
      </c>
      <c r="M752" s="11"/>
    </row>
    <row r="753" spans="1:13" ht="15">
      <c r="A753" s="37" t="str">
        <f t="shared" si="11"/>
        <v>I00</v>
      </c>
      <c r="B753" s="13" t="s">
        <v>147</v>
      </c>
      <c r="C753" s="13">
        <v>0</v>
      </c>
      <c r="D753" s="14">
        <v>3</v>
      </c>
      <c r="E753" s="40">
        <v>-164.67172685</v>
      </c>
      <c r="F753" s="40">
        <v>65.445136093299993</v>
      </c>
      <c r="G753" s="11">
        <v>376102.91399999999</v>
      </c>
      <c r="H753" s="11">
        <v>1277554.54</v>
      </c>
      <c r="I753" s="11">
        <v>118.169</v>
      </c>
      <c r="J753" s="11">
        <v>61</v>
      </c>
      <c r="K753" s="11">
        <v>12.5</v>
      </c>
      <c r="L753" s="11">
        <v>56</v>
      </c>
      <c r="M753" s="11"/>
    </row>
    <row r="754" spans="1:13" ht="15">
      <c r="A754" s="37" t="str">
        <f t="shared" si="11"/>
        <v>I00</v>
      </c>
      <c r="B754" s="13" t="s">
        <v>147</v>
      </c>
      <c r="C754" s="13">
        <v>0</v>
      </c>
      <c r="D754" s="14">
        <v>4</v>
      </c>
      <c r="E754" s="40">
        <v>-164.67173479600001</v>
      </c>
      <c r="F754" s="40">
        <v>65.445132982000004</v>
      </c>
      <c r="G754" s="11">
        <v>376102.53100000002</v>
      </c>
      <c r="H754" s="11">
        <v>1277554.209</v>
      </c>
      <c r="I754" s="11">
        <v>118.03</v>
      </c>
      <c r="J754" s="11">
        <v>79</v>
      </c>
      <c r="K754" s="11">
        <v>11.4</v>
      </c>
      <c r="L754" s="11">
        <v>43</v>
      </c>
      <c r="M754" s="11"/>
    </row>
    <row r="755" spans="1:13" ht="15">
      <c r="A755" s="37" t="str">
        <f t="shared" si="11"/>
        <v>I00</v>
      </c>
      <c r="B755" s="13" t="s">
        <v>147</v>
      </c>
      <c r="C755" s="13">
        <v>0</v>
      </c>
      <c r="D755" s="14" t="s">
        <v>112</v>
      </c>
      <c r="E755" s="40">
        <v>-164.67173462100001</v>
      </c>
      <c r="F755" s="40">
        <v>65.445134861</v>
      </c>
      <c r="G755" s="11">
        <v>376102.54800000001</v>
      </c>
      <c r="H755" s="11">
        <v>1277554.4180000001</v>
      </c>
      <c r="I755" s="11">
        <v>118.28100000000001</v>
      </c>
      <c r="J755" s="11">
        <v>34</v>
      </c>
      <c r="K755" s="11">
        <v>16</v>
      </c>
      <c r="L755" s="11">
        <v>65</v>
      </c>
      <c r="M755" s="11"/>
    </row>
    <row r="756" spans="1:13" ht="15">
      <c r="A756" s="37" t="str">
        <f t="shared" si="11"/>
        <v>I00</v>
      </c>
      <c r="B756" s="13" t="s">
        <v>147</v>
      </c>
      <c r="C756" s="13">
        <v>0</v>
      </c>
      <c r="D756" s="14" t="s">
        <v>114</v>
      </c>
      <c r="E756" s="40">
        <v>-164.67173489499999</v>
      </c>
      <c r="F756" s="40">
        <v>65.445136283400004</v>
      </c>
      <c r="G756" s="11">
        <v>376102.54200000002</v>
      </c>
      <c r="H756" s="11">
        <v>1277554.577</v>
      </c>
      <c r="I756" s="11">
        <v>118.03</v>
      </c>
      <c r="J756" s="11">
        <v>85</v>
      </c>
      <c r="K756" s="11">
        <v>9.9</v>
      </c>
      <c r="L756" s="11">
        <v>39</v>
      </c>
      <c r="M756" s="11"/>
    </row>
    <row r="757" spans="1:13" ht="15">
      <c r="A757" s="37" t="str">
        <f t="shared" si="11"/>
        <v>I01</v>
      </c>
      <c r="B757" s="13" t="s">
        <v>147</v>
      </c>
      <c r="C757" s="13">
        <v>1</v>
      </c>
      <c r="D757" s="14">
        <v>1</v>
      </c>
      <c r="E757" s="40">
        <v>-164.671726476</v>
      </c>
      <c r="F757" s="40">
        <v>65.445130310400003</v>
      </c>
      <c r="G757" s="11">
        <v>376102.90399999998</v>
      </c>
      <c r="H757" s="11">
        <v>1277553.895</v>
      </c>
      <c r="I757" s="11">
        <v>118.119</v>
      </c>
      <c r="J757" s="12">
        <v>36</v>
      </c>
      <c r="K757" s="12">
        <v>10.8</v>
      </c>
      <c r="L757" s="12">
        <v>48</v>
      </c>
      <c r="M757" s="11"/>
    </row>
    <row r="758" spans="1:13" ht="15">
      <c r="A758" s="37" t="str">
        <f t="shared" si="11"/>
        <v>I01</v>
      </c>
      <c r="B758" s="13" t="s">
        <v>147</v>
      </c>
      <c r="C758" s="13">
        <v>1</v>
      </c>
      <c r="D758" s="14">
        <v>2</v>
      </c>
      <c r="E758" s="40">
        <v>-164.67171817299999</v>
      </c>
      <c r="F758" s="40">
        <v>65.445132458700002</v>
      </c>
      <c r="G758" s="11">
        <v>376103.299</v>
      </c>
      <c r="H758" s="11">
        <v>1277554.118</v>
      </c>
      <c r="I758" s="11">
        <v>118.122</v>
      </c>
      <c r="J758" s="12">
        <v>49</v>
      </c>
      <c r="K758" s="12">
        <v>10.7</v>
      </c>
      <c r="L758" s="12">
        <v>48</v>
      </c>
      <c r="M758" s="11"/>
    </row>
    <row r="759" spans="1:13" ht="15">
      <c r="A759" s="37" t="str">
        <f t="shared" si="11"/>
        <v>I01</v>
      </c>
      <c r="B759" s="13" t="s">
        <v>147</v>
      </c>
      <c r="C759" s="13">
        <v>1</v>
      </c>
      <c r="D759" s="14">
        <v>3</v>
      </c>
      <c r="E759" s="40">
        <v>-164.67171097100001</v>
      </c>
      <c r="F759" s="40">
        <v>65.4451288968</v>
      </c>
      <c r="G759" s="11">
        <v>376103.61599999998</v>
      </c>
      <c r="H759" s="11">
        <v>1277553.7069999999</v>
      </c>
      <c r="I759" s="11">
        <v>118.136</v>
      </c>
      <c r="J759" s="12">
        <v>71</v>
      </c>
      <c r="K759" s="12">
        <v>10.3</v>
      </c>
      <c r="L759" s="12">
        <v>47</v>
      </c>
      <c r="M759" s="11"/>
    </row>
    <row r="760" spans="1:13" ht="15">
      <c r="A760" s="37" t="str">
        <f t="shared" si="11"/>
        <v>I01</v>
      </c>
      <c r="B760" s="13" t="s">
        <v>147</v>
      </c>
      <c r="C760" s="13">
        <v>1</v>
      </c>
      <c r="D760" s="14">
        <v>4</v>
      </c>
      <c r="E760" s="40">
        <v>-164.67171991999999</v>
      </c>
      <c r="F760" s="40">
        <v>65.4451263152</v>
      </c>
      <c r="G760" s="11">
        <v>376103.18900000001</v>
      </c>
      <c r="H760" s="11">
        <v>1277553.4369999999</v>
      </c>
      <c r="I760" s="11">
        <v>118.13200000000001</v>
      </c>
      <c r="J760" s="12">
        <v>71</v>
      </c>
      <c r="K760" s="12">
        <v>10.7</v>
      </c>
      <c r="L760" s="12">
        <v>47</v>
      </c>
      <c r="M760" s="11"/>
    </row>
    <row r="761" spans="1:13" ht="15">
      <c r="A761" s="37" t="str">
        <f t="shared" si="11"/>
        <v>I01</v>
      </c>
      <c r="B761" s="13" t="s">
        <v>147</v>
      </c>
      <c r="C761" s="13">
        <v>1</v>
      </c>
      <c r="D761" s="14" t="s">
        <v>112</v>
      </c>
      <c r="E761" s="40">
        <v>-164.67171637800001</v>
      </c>
      <c r="F761" s="40">
        <v>65.445129456499998</v>
      </c>
      <c r="G761" s="11">
        <v>376103.36800000002</v>
      </c>
      <c r="H761" s="11">
        <v>1277553.78</v>
      </c>
      <c r="I761" s="11">
        <v>118.389</v>
      </c>
      <c r="J761" s="12">
        <v>7</v>
      </c>
      <c r="K761" s="12">
        <v>15.3</v>
      </c>
      <c r="L761" s="12">
        <v>72</v>
      </c>
      <c r="M761" s="11"/>
    </row>
    <row r="762" spans="1:13" ht="15">
      <c r="A762" s="37" t="str">
        <f t="shared" si="11"/>
        <v>I01</v>
      </c>
      <c r="B762" s="13" t="s">
        <v>147</v>
      </c>
      <c r="C762" s="13">
        <v>1</v>
      </c>
      <c r="D762" s="14" t="s">
        <v>114</v>
      </c>
      <c r="E762" s="40">
        <v>-164.67172251900001</v>
      </c>
      <c r="F762" s="40">
        <v>65.445129168600005</v>
      </c>
      <c r="G762" s="11">
        <v>376103.08199999999</v>
      </c>
      <c r="H762" s="11">
        <v>1277553.76</v>
      </c>
      <c r="I762" s="11">
        <v>118.128</v>
      </c>
      <c r="J762" s="12">
        <v>62</v>
      </c>
      <c r="K762" s="12">
        <v>11</v>
      </c>
      <c r="L762" s="12">
        <v>49</v>
      </c>
      <c r="M762" s="11"/>
    </row>
    <row r="763" spans="1:13" ht="15">
      <c r="A763" s="37" t="str">
        <f t="shared" si="11"/>
        <v>I02</v>
      </c>
      <c r="B763" s="13" t="s">
        <v>147</v>
      </c>
      <c r="C763" s="13">
        <v>2</v>
      </c>
      <c r="D763" s="14">
        <v>1</v>
      </c>
      <c r="E763" s="40">
        <v>-164.67171452700001</v>
      </c>
      <c r="F763" s="40">
        <v>65.445123367600004</v>
      </c>
      <c r="G763" s="11">
        <v>376103.42499999999</v>
      </c>
      <c r="H763" s="11">
        <v>1277553.098</v>
      </c>
      <c r="I763" s="11">
        <v>118.10899999999999</v>
      </c>
      <c r="J763" s="12">
        <v>66</v>
      </c>
      <c r="K763" s="12">
        <v>9.9</v>
      </c>
      <c r="L763" s="12">
        <v>45</v>
      </c>
      <c r="M763" s="11"/>
    </row>
    <row r="764" spans="1:13" ht="15">
      <c r="A764" s="37" t="str">
        <f t="shared" si="11"/>
        <v>I02</v>
      </c>
      <c r="B764" s="13" t="s">
        <v>147</v>
      </c>
      <c r="C764" s="13">
        <v>2</v>
      </c>
      <c r="D764" s="14">
        <v>2</v>
      </c>
      <c r="E764" s="40">
        <v>-164.67170551999999</v>
      </c>
      <c r="F764" s="40">
        <v>65.445126219399995</v>
      </c>
      <c r="G764" s="11">
        <v>376103.85600000003</v>
      </c>
      <c r="H764" s="11">
        <v>1277553.398</v>
      </c>
      <c r="I764" s="11">
        <v>118.146</v>
      </c>
      <c r="J764" s="12">
        <v>56</v>
      </c>
      <c r="K764" s="12">
        <v>13.1</v>
      </c>
      <c r="L764" s="12">
        <v>53</v>
      </c>
      <c r="M764" s="11"/>
    </row>
    <row r="765" spans="1:13" ht="15">
      <c r="A765" s="37" t="str">
        <f t="shared" si="11"/>
        <v>I02</v>
      </c>
      <c r="B765" s="13" t="s">
        <v>147</v>
      </c>
      <c r="C765" s="13">
        <v>2</v>
      </c>
      <c r="D765" s="14">
        <v>3</v>
      </c>
      <c r="E765" s="40">
        <v>-164.67170041700001</v>
      </c>
      <c r="F765" s="40">
        <v>65.445122728100003</v>
      </c>
      <c r="G765" s="11">
        <v>376104.076</v>
      </c>
      <c r="H765" s="11">
        <v>1277552.9990000001</v>
      </c>
      <c r="I765" s="11">
        <v>118.02500000000001</v>
      </c>
      <c r="J765" s="12">
        <v>73</v>
      </c>
      <c r="K765" s="12">
        <v>9.3000000000000007</v>
      </c>
      <c r="L765" s="12">
        <v>42</v>
      </c>
      <c r="M765" s="11"/>
    </row>
    <row r="766" spans="1:13" ht="15">
      <c r="A766" s="37" t="str">
        <f t="shared" si="11"/>
        <v>I02</v>
      </c>
      <c r="B766" s="13" t="s">
        <v>147</v>
      </c>
      <c r="C766" s="13">
        <v>2</v>
      </c>
      <c r="D766" s="14">
        <v>4</v>
      </c>
      <c r="E766" s="40">
        <v>-164.671709529</v>
      </c>
      <c r="F766" s="40">
        <v>65.445119838599993</v>
      </c>
      <c r="G766" s="11">
        <v>376103.64</v>
      </c>
      <c r="H766" s="11">
        <v>1277552.6950000001</v>
      </c>
      <c r="I766" s="11">
        <v>118.126</v>
      </c>
      <c r="J766" s="12">
        <v>57</v>
      </c>
      <c r="K766" s="12">
        <v>10.7</v>
      </c>
      <c r="L766" s="12">
        <v>52</v>
      </c>
      <c r="M766" s="11"/>
    </row>
    <row r="767" spans="1:13" ht="15">
      <c r="A767" s="37" t="str">
        <f t="shared" si="11"/>
        <v>I02</v>
      </c>
      <c r="B767" s="13" t="s">
        <v>147</v>
      </c>
      <c r="C767" s="13">
        <v>2</v>
      </c>
      <c r="D767" s="14" t="s">
        <v>112</v>
      </c>
      <c r="E767" s="40">
        <v>-164.671706642</v>
      </c>
      <c r="F767" s="40">
        <v>65.445123049100005</v>
      </c>
      <c r="G767" s="11">
        <v>376103.78899999999</v>
      </c>
      <c r="H767" s="11">
        <v>1277553.047</v>
      </c>
      <c r="I767" s="11">
        <v>118.247</v>
      </c>
      <c r="J767" s="12">
        <v>52</v>
      </c>
      <c r="K767" s="12">
        <v>13.1</v>
      </c>
      <c r="L767" s="12">
        <v>62</v>
      </c>
      <c r="M767" s="11"/>
    </row>
    <row r="768" spans="1:13" ht="15">
      <c r="A768" s="37" t="str">
        <f t="shared" si="11"/>
        <v>I02</v>
      </c>
      <c r="B768" s="13" t="s">
        <v>147</v>
      </c>
      <c r="C768" s="13">
        <v>2</v>
      </c>
      <c r="D768" s="14" t="s">
        <v>114</v>
      </c>
      <c r="E768" s="40">
        <v>-164.67171110500001</v>
      </c>
      <c r="F768" s="40">
        <v>65.445123024099999</v>
      </c>
      <c r="G768" s="11">
        <v>376103.58199999999</v>
      </c>
      <c r="H768" s="11">
        <v>1277553.0530000001</v>
      </c>
      <c r="I768" s="11">
        <v>118.06</v>
      </c>
      <c r="J768" s="12">
        <v>81</v>
      </c>
      <c r="K768" s="12">
        <v>9.1999999999999993</v>
      </c>
      <c r="L768" s="12">
        <v>42</v>
      </c>
      <c r="M768" s="11"/>
    </row>
    <row r="769" spans="1:13" ht="15">
      <c r="A769" s="37" t="str">
        <f t="shared" si="11"/>
        <v>I03</v>
      </c>
      <c r="B769" s="13" t="s">
        <v>147</v>
      </c>
      <c r="C769" s="13">
        <v>3</v>
      </c>
      <c r="D769" s="14">
        <v>1</v>
      </c>
      <c r="E769" s="40">
        <v>-164.671701399</v>
      </c>
      <c r="F769" s="40">
        <v>65.445116705900006</v>
      </c>
      <c r="G769" s="11">
        <v>376104.00199999998</v>
      </c>
      <c r="H769" s="11">
        <v>1277552.33</v>
      </c>
      <c r="I769" s="11">
        <v>118.161</v>
      </c>
      <c r="J769" s="12">
        <v>20</v>
      </c>
      <c r="K769" s="12">
        <v>12.7</v>
      </c>
      <c r="L769" s="12">
        <v>51</v>
      </c>
      <c r="M769" s="11"/>
    </row>
    <row r="770" spans="1:13" ht="15">
      <c r="A770" s="37" t="str">
        <f t="shared" si="11"/>
        <v>I03</v>
      </c>
      <c r="B770" s="13" t="s">
        <v>147</v>
      </c>
      <c r="C770" s="13">
        <v>3</v>
      </c>
      <c r="D770" s="14">
        <v>2</v>
      </c>
      <c r="E770" s="40">
        <v>-164.67169425099999</v>
      </c>
      <c r="F770" s="40">
        <v>65.445119803200001</v>
      </c>
      <c r="G770" s="11">
        <v>376104.348</v>
      </c>
      <c r="H770" s="11">
        <v>1277552.6610000001</v>
      </c>
      <c r="I770" s="11">
        <v>118.313</v>
      </c>
      <c r="J770" s="12">
        <v>2</v>
      </c>
      <c r="K770" s="12">
        <v>17.399999999999999</v>
      </c>
      <c r="L770" s="12">
        <v>63</v>
      </c>
      <c r="M770" s="11"/>
    </row>
    <row r="771" spans="1:13" ht="15">
      <c r="A771" s="37" t="str">
        <f t="shared" si="11"/>
        <v>I03</v>
      </c>
      <c r="B771" s="13" t="s">
        <v>147</v>
      </c>
      <c r="C771" s="13">
        <v>3</v>
      </c>
      <c r="D771" s="14">
        <v>3</v>
      </c>
      <c r="E771" s="40">
        <v>-164.67168691399999</v>
      </c>
      <c r="F771" s="40">
        <v>65.445116827000007</v>
      </c>
      <c r="G771" s="11">
        <v>376104.674</v>
      </c>
      <c r="H771" s="11">
        <v>1277552.3149999999</v>
      </c>
      <c r="I771" s="11">
        <v>118.068</v>
      </c>
      <c r="J771" s="12">
        <v>81</v>
      </c>
      <c r="K771" s="12">
        <v>9.8000000000000007</v>
      </c>
      <c r="L771" s="12">
        <v>39</v>
      </c>
      <c r="M771" s="11"/>
    </row>
    <row r="772" spans="1:13" ht="15">
      <c r="A772" s="37" t="str">
        <f t="shared" ref="A772:A835" si="12">CONCATENATE(B772,TEXT(C772,"00"))</f>
        <v>I03</v>
      </c>
      <c r="B772" s="13" t="s">
        <v>147</v>
      </c>
      <c r="C772" s="13">
        <v>3</v>
      </c>
      <c r="D772" s="14">
        <v>4</v>
      </c>
      <c r="E772" s="40">
        <v>-164.67169495600001</v>
      </c>
      <c r="F772" s="40">
        <v>65.445113390900005</v>
      </c>
      <c r="G772" s="11">
        <v>376104.28499999997</v>
      </c>
      <c r="H772" s="11">
        <v>1277551.9480000001</v>
      </c>
      <c r="I772" s="11">
        <v>118.197</v>
      </c>
      <c r="J772" s="12">
        <v>11</v>
      </c>
      <c r="K772" s="12">
        <v>14.2</v>
      </c>
      <c r="L772" s="12">
        <v>54</v>
      </c>
      <c r="M772" s="11"/>
    </row>
    <row r="773" spans="1:13" ht="15">
      <c r="A773" s="37" t="str">
        <f t="shared" si="12"/>
        <v>I03</v>
      </c>
      <c r="B773" s="13" t="s">
        <v>147</v>
      </c>
      <c r="C773" s="13">
        <v>3</v>
      </c>
      <c r="D773" s="14" t="s">
        <v>112</v>
      </c>
      <c r="E773" s="40">
        <v>-164.671691917</v>
      </c>
      <c r="F773" s="40">
        <v>65.445118919899997</v>
      </c>
      <c r="G773" s="11">
        <v>376104.45199999999</v>
      </c>
      <c r="H773" s="11">
        <v>1277552.558</v>
      </c>
      <c r="I773" s="11">
        <v>118.315</v>
      </c>
      <c r="J773" s="12">
        <v>2</v>
      </c>
      <c r="K773" s="12">
        <v>16.600000000000001</v>
      </c>
      <c r="L773" s="12">
        <v>66</v>
      </c>
      <c r="M773" s="11"/>
    </row>
    <row r="774" spans="1:13" ht="15">
      <c r="A774" s="37" t="str">
        <f t="shared" si="12"/>
        <v>I03</v>
      </c>
      <c r="B774" s="13" t="s">
        <v>147</v>
      </c>
      <c r="C774" s="13">
        <v>3</v>
      </c>
      <c r="D774" s="14" t="s">
        <v>114</v>
      </c>
      <c r="E774" s="40">
        <v>-164.67169099899999</v>
      </c>
      <c r="F774" s="40">
        <v>65.445116476699994</v>
      </c>
      <c r="G774" s="11">
        <v>376104.48300000001</v>
      </c>
      <c r="H774" s="11">
        <v>1277552.284</v>
      </c>
      <c r="I774" s="11">
        <v>118.035</v>
      </c>
      <c r="J774" s="12">
        <v>91</v>
      </c>
      <c r="K774" s="12">
        <v>9.6</v>
      </c>
      <c r="L774" s="12">
        <v>40</v>
      </c>
      <c r="M774" s="11"/>
    </row>
    <row r="775" spans="1:13" ht="15">
      <c r="A775" s="37" t="str">
        <f t="shared" si="12"/>
        <v>I04</v>
      </c>
      <c r="B775" s="13" t="s">
        <v>147</v>
      </c>
      <c r="C775" s="13">
        <v>4</v>
      </c>
      <c r="D775" s="14">
        <v>1</v>
      </c>
      <c r="E775" s="40">
        <v>-164.671687177</v>
      </c>
      <c r="F775" s="40">
        <v>65.445109471099997</v>
      </c>
      <c r="G775" s="11">
        <v>376104.62699999998</v>
      </c>
      <c r="H775" s="11">
        <v>1277551.496</v>
      </c>
      <c r="I775" s="11">
        <v>118.026</v>
      </c>
      <c r="J775" s="12">
        <v>65</v>
      </c>
      <c r="K775" s="12">
        <v>9.1999999999999993</v>
      </c>
      <c r="L775" s="12">
        <v>35</v>
      </c>
      <c r="M775" s="11"/>
    </row>
    <row r="776" spans="1:13" ht="15">
      <c r="A776" s="37" t="str">
        <f t="shared" si="12"/>
        <v>I04</v>
      </c>
      <c r="B776" s="13" t="s">
        <v>147</v>
      </c>
      <c r="C776" s="13">
        <v>4</v>
      </c>
      <c r="D776" s="14">
        <v>2</v>
      </c>
      <c r="E776" s="40">
        <v>-164.67168061000001</v>
      </c>
      <c r="F776" s="40">
        <v>65.4451134018</v>
      </c>
      <c r="G776" s="11">
        <v>376104.95</v>
      </c>
      <c r="H776" s="11">
        <v>1277551.9210000001</v>
      </c>
      <c r="I776" s="11">
        <v>118.28</v>
      </c>
      <c r="J776" s="12">
        <v>25</v>
      </c>
      <c r="K776" s="12">
        <v>13.6</v>
      </c>
      <c r="L776" s="12">
        <v>61</v>
      </c>
      <c r="M776" s="11"/>
    </row>
    <row r="777" spans="1:13" ht="15">
      <c r="A777" s="37" t="str">
        <f t="shared" si="12"/>
        <v>I04</v>
      </c>
      <c r="B777" s="13" t="s">
        <v>147</v>
      </c>
      <c r="C777" s="13">
        <v>4</v>
      </c>
      <c r="D777" s="14">
        <v>3</v>
      </c>
      <c r="E777" s="40">
        <v>-164.671672411</v>
      </c>
      <c r="F777" s="40">
        <v>65.445109803600005</v>
      </c>
      <c r="G777" s="11">
        <v>376105.31300000002</v>
      </c>
      <c r="H777" s="11">
        <v>1277551.504</v>
      </c>
      <c r="I777" s="11">
        <v>118.113</v>
      </c>
      <c r="J777" s="12">
        <v>71</v>
      </c>
      <c r="K777" s="12">
        <v>10.199999999999999</v>
      </c>
      <c r="L777" s="12">
        <v>42</v>
      </c>
      <c r="M777" s="11"/>
    </row>
    <row r="778" spans="1:13" ht="15">
      <c r="A778" s="37" t="str">
        <f t="shared" si="12"/>
        <v>I04</v>
      </c>
      <c r="B778" s="13" t="s">
        <v>147</v>
      </c>
      <c r="C778" s="13">
        <v>4</v>
      </c>
      <c r="D778" s="14">
        <v>4</v>
      </c>
      <c r="E778" s="40">
        <v>-164.67168122800001</v>
      </c>
      <c r="F778" s="40">
        <v>65.445106560200003</v>
      </c>
      <c r="G778" s="11">
        <v>376104.88900000002</v>
      </c>
      <c r="H778" s="11">
        <v>1277551.1599999999</v>
      </c>
      <c r="I778" s="11">
        <v>118.081</v>
      </c>
      <c r="J778" s="12">
        <v>64</v>
      </c>
      <c r="K778" s="12">
        <v>10.199999999999999</v>
      </c>
      <c r="L778" s="12">
        <v>41</v>
      </c>
      <c r="M778" s="11"/>
    </row>
    <row r="779" spans="1:13" ht="15">
      <c r="A779" s="37" t="str">
        <f t="shared" si="12"/>
        <v>I04</v>
      </c>
      <c r="B779" s="13" t="s">
        <v>147</v>
      </c>
      <c r="C779" s="13">
        <v>4</v>
      </c>
      <c r="D779" s="14" t="s">
        <v>112</v>
      </c>
      <c r="E779" s="40">
        <v>-164.67167600400001</v>
      </c>
      <c r="F779" s="40">
        <v>65.445109910699998</v>
      </c>
      <c r="G779" s="11">
        <v>376105.147</v>
      </c>
      <c r="H779" s="11">
        <v>1277551.523</v>
      </c>
      <c r="I779" s="11">
        <v>118.297</v>
      </c>
      <c r="J779" s="12">
        <v>59</v>
      </c>
      <c r="K779" s="12">
        <v>14.9</v>
      </c>
      <c r="L779" s="12">
        <v>62</v>
      </c>
      <c r="M779" s="11"/>
    </row>
    <row r="780" spans="1:13" ht="15">
      <c r="A780" s="37" t="str">
        <f t="shared" si="12"/>
        <v>I04</v>
      </c>
      <c r="B780" s="13" t="s">
        <v>147</v>
      </c>
      <c r="C780" s="13">
        <v>4</v>
      </c>
      <c r="D780" s="14" t="s">
        <v>114</v>
      </c>
      <c r="E780" s="40">
        <v>-164.67168304200001</v>
      </c>
      <c r="F780" s="40">
        <v>65.445108484900004</v>
      </c>
      <c r="G780" s="11">
        <v>376104.81400000001</v>
      </c>
      <c r="H780" s="11">
        <v>1277551.378</v>
      </c>
      <c r="I780" s="11">
        <v>118.093</v>
      </c>
      <c r="J780" s="12">
        <v>83</v>
      </c>
      <c r="K780" s="12">
        <v>10.4</v>
      </c>
      <c r="L780" s="12">
        <v>43</v>
      </c>
      <c r="M780" s="11"/>
    </row>
    <row r="781" spans="1:13" ht="15">
      <c r="A781" s="37" t="str">
        <f t="shared" si="12"/>
        <v>I05</v>
      </c>
      <c r="B781" s="13" t="s">
        <v>147</v>
      </c>
      <c r="C781" s="13">
        <v>5</v>
      </c>
      <c r="D781" s="14">
        <v>1</v>
      </c>
      <c r="E781" s="40">
        <v>-164.67167596100001</v>
      </c>
      <c r="F781" s="40">
        <v>65.4451027307</v>
      </c>
      <c r="G781" s="11">
        <v>376105.11499999999</v>
      </c>
      <c r="H781" s="11">
        <v>1277550.723</v>
      </c>
      <c r="I781" s="11">
        <v>118.1</v>
      </c>
      <c r="J781" s="12">
        <v>70</v>
      </c>
      <c r="K781" s="12">
        <v>10.4</v>
      </c>
      <c r="L781" s="12">
        <v>44</v>
      </c>
      <c r="M781" s="11"/>
    </row>
    <row r="782" spans="1:13" ht="15">
      <c r="A782" s="37" t="str">
        <f t="shared" si="12"/>
        <v>I05</v>
      </c>
      <c r="B782" s="13" t="s">
        <v>147</v>
      </c>
      <c r="C782" s="13">
        <v>5</v>
      </c>
      <c r="D782" s="14">
        <v>2</v>
      </c>
      <c r="E782" s="40">
        <v>-164.67166718199999</v>
      </c>
      <c r="F782" s="40">
        <v>65.445105910699994</v>
      </c>
      <c r="G782" s="11">
        <v>376105.53700000001</v>
      </c>
      <c r="H782" s="11">
        <v>1277551.06</v>
      </c>
      <c r="I782" s="11">
        <v>118.126</v>
      </c>
      <c r="J782" s="12">
        <v>72</v>
      </c>
      <c r="K782" s="12">
        <v>10.7</v>
      </c>
      <c r="L782" s="12">
        <v>45</v>
      </c>
      <c r="M782" s="11"/>
    </row>
    <row r="783" spans="1:13" ht="15">
      <c r="A783" s="37" t="str">
        <f t="shared" si="12"/>
        <v>I05</v>
      </c>
      <c r="B783" s="13" t="s">
        <v>147</v>
      </c>
      <c r="C783" s="13">
        <v>5</v>
      </c>
      <c r="D783" s="14">
        <v>3</v>
      </c>
      <c r="E783" s="40">
        <v>-164.67165923100001</v>
      </c>
      <c r="F783" s="40">
        <v>65.445102209300003</v>
      </c>
      <c r="G783" s="11">
        <v>376105.88799999998</v>
      </c>
      <c r="H783" s="11">
        <v>1277550.632</v>
      </c>
      <c r="I783" s="11">
        <v>118.086</v>
      </c>
      <c r="J783" s="12">
        <v>78</v>
      </c>
      <c r="K783" s="12">
        <v>9.8000000000000007</v>
      </c>
      <c r="L783" s="12">
        <v>38</v>
      </c>
      <c r="M783" s="11"/>
    </row>
    <row r="784" spans="1:13" ht="15">
      <c r="A784" s="37" t="str">
        <f t="shared" si="12"/>
        <v>I05</v>
      </c>
      <c r="B784" s="13" t="s">
        <v>147</v>
      </c>
      <c r="C784" s="13">
        <v>5</v>
      </c>
      <c r="D784" s="14">
        <v>4</v>
      </c>
      <c r="E784" s="40">
        <v>-164.671668345</v>
      </c>
      <c r="F784" s="40">
        <v>65.445099553099993</v>
      </c>
      <c r="G784" s="11">
        <v>376105.45299999998</v>
      </c>
      <c r="H784" s="11">
        <v>1277550.3540000001</v>
      </c>
      <c r="I784" s="11">
        <v>118.03700000000001</v>
      </c>
      <c r="J784" s="12">
        <v>77</v>
      </c>
      <c r="K784" s="12">
        <v>9.1</v>
      </c>
      <c r="L784" s="12">
        <v>37</v>
      </c>
      <c r="M784" s="11"/>
    </row>
    <row r="785" spans="1:13" ht="15">
      <c r="A785" s="37" t="str">
        <f t="shared" si="12"/>
        <v>I05</v>
      </c>
      <c r="B785" s="13" t="s">
        <v>147</v>
      </c>
      <c r="C785" s="13">
        <v>5</v>
      </c>
      <c r="D785" s="14" t="s">
        <v>112</v>
      </c>
      <c r="E785" s="40">
        <v>-164.67166520000001</v>
      </c>
      <c r="F785" s="40">
        <v>65.445101924400007</v>
      </c>
      <c r="G785" s="11">
        <v>376105.61</v>
      </c>
      <c r="H785" s="11">
        <v>1277550.612</v>
      </c>
      <c r="I785" s="11">
        <v>118.242</v>
      </c>
      <c r="J785" s="12">
        <v>10</v>
      </c>
      <c r="K785" s="12">
        <v>16.5</v>
      </c>
      <c r="L785" s="12">
        <v>55</v>
      </c>
      <c r="M785" s="11"/>
    </row>
    <row r="786" spans="1:13" ht="15">
      <c r="A786" s="37" t="str">
        <f t="shared" si="12"/>
        <v>I05</v>
      </c>
      <c r="B786" s="13" t="s">
        <v>147</v>
      </c>
      <c r="C786" s="13">
        <v>5</v>
      </c>
      <c r="D786" s="14" t="s">
        <v>114</v>
      </c>
      <c r="E786" s="40">
        <v>-164.67166959400001</v>
      </c>
      <c r="F786" s="40">
        <v>65.445102915000007</v>
      </c>
      <c r="G786" s="11">
        <v>376105.41100000002</v>
      </c>
      <c r="H786" s="11">
        <v>1277550.7309999999</v>
      </c>
      <c r="I786" s="11">
        <v>118.06</v>
      </c>
      <c r="J786" s="12">
        <v>76</v>
      </c>
      <c r="K786" s="12">
        <v>9.8000000000000007</v>
      </c>
      <c r="L786" s="12">
        <v>38</v>
      </c>
      <c r="M786" s="11"/>
    </row>
    <row r="787" spans="1:13" ht="15">
      <c r="A787" s="37" t="str">
        <f t="shared" si="12"/>
        <v>I06</v>
      </c>
      <c r="B787" s="13" t="s">
        <v>147</v>
      </c>
      <c r="C787" s="13">
        <v>6</v>
      </c>
      <c r="D787" s="14">
        <v>1</v>
      </c>
      <c r="E787" s="40">
        <v>-164.67166225599999</v>
      </c>
      <c r="F787" s="40">
        <v>65.445095693200003</v>
      </c>
      <c r="G787" s="11">
        <v>376105.717</v>
      </c>
      <c r="H787" s="11">
        <v>1277549.912</v>
      </c>
      <c r="I787" s="11">
        <v>118.05200000000001</v>
      </c>
      <c r="J787" s="12">
        <v>64</v>
      </c>
      <c r="K787" s="12">
        <v>10.1</v>
      </c>
      <c r="L787" s="12">
        <v>40</v>
      </c>
      <c r="M787" s="11"/>
    </row>
    <row r="788" spans="1:13" ht="15">
      <c r="A788" s="37" t="str">
        <f t="shared" si="12"/>
        <v>I06</v>
      </c>
      <c r="B788" s="13" t="s">
        <v>147</v>
      </c>
      <c r="C788" s="13">
        <v>6</v>
      </c>
      <c r="D788" s="14">
        <v>2</v>
      </c>
      <c r="E788" s="40">
        <v>-164.67165285499999</v>
      </c>
      <c r="F788" s="40">
        <v>65.445098704599999</v>
      </c>
      <c r="G788" s="11">
        <v>376106.16700000002</v>
      </c>
      <c r="H788" s="11">
        <v>1277550.2290000001</v>
      </c>
      <c r="I788" s="11">
        <v>118.253</v>
      </c>
      <c r="J788" s="12">
        <v>51</v>
      </c>
      <c r="K788" s="12">
        <v>14.7</v>
      </c>
      <c r="L788" s="12">
        <v>56</v>
      </c>
      <c r="M788" s="11"/>
    </row>
    <row r="789" spans="1:13" ht="15">
      <c r="A789" s="37" t="str">
        <f t="shared" si="12"/>
        <v>I06</v>
      </c>
      <c r="B789" s="13" t="s">
        <v>147</v>
      </c>
      <c r="C789" s="13">
        <v>6</v>
      </c>
      <c r="D789" s="14">
        <v>3</v>
      </c>
      <c r="E789" s="40">
        <v>-164.67164587299999</v>
      </c>
      <c r="F789" s="40">
        <v>65.445095399099998</v>
      </c>
      <c r="G789" s="11">
        <v>376106.47499999998</v>
      </c>
      <c r="H789" s="11">
        <v>1277549.8470000001</v>
      </c>
      <c r="I789" s="11">
        <v>118.122</v>
      </c>
      <c r="J789" s="12">
        <v>59</v>
      </c>
      <c r="K789" s="12">
        <v>10.5</v>
      </c>
      <c r="L789" s="12">
        <v>45</v>
      </c>
      <c r="M789" s="11"/>
    </row>
    <row r="790" spans="1:13" ht="15">
      <c r="A790" s="37" t="str">
        <f t="shared" si="12"/>
        <v>I06</v>
      </c>
      <c r="B790" s="13" t="s">
        <v>147</v>
      </c>
      <c r="C790" s="13">
        <v>6</v>
      </c>
      <c r="D790" s="14">
        <v>4</v>
      </c>
      <c r="E790" s="40">
        <v>-164.671653413</v>
      </c>
      <c r="F790" s="40">
        <v>65.445092761699996</v>
      </c>
      <c r="G790" s="11">
        <v>376106.11300000001</v>
      </c>
      <c r="H790" s="11">
        <v>1277549.568</v>
      </c>
      <c r="I790" s="11">
        <v>118.197</v>
      </c>
      <c r="J790" s="12">
        <v>34</v>
      </c>
      <c r="K790" s="12">
        <v>12.6</v>
      </c>
      <c r="L790" s="12">
        <v>55</v>
      </c>
      <c r="M790" s="11"/>
    </row>
    <row r="791" spans="1:13" ht="15">
      <c r="A791" s="37" t="str">
        <f t="shared" si="12"/>
        <v>I06</v>
      </c>
      <c r="B791" s="13" t="s">
        <v>147</v>
      </c>
      <c r="C791" s="13">
        <v>6</v>
      </c>
      <c r="D791" s="14" t="s">
        <v>112</v>
      </c>
      <c r="E791" s="40">
        <v>-164.67164903599999</v>
      </c>
      <c r="F791" s="40">
        <v>65.445096590899993</v>
      </c>
      <c r="G791" s="11">
        <v>376106.33399999997</v>
      </c>
      <c r="H791" s="11">
        <v>1277549.986</v>
      </c>
      <c r="I791" s="11">
        <v>118.23699999999999</v>
      </c>
      <c r="J791" s="12">
        <v>28</v>
      </c>
      <c r="K791" s="12">
        <v>14.2</v>
      </c>
      <c r="L791" s="12">
        <v>57</v>
      </c>
      <c r="M791" s="11"/>
    </row>
    <row r="792" spans="1:13" ht="15">
      <c r="A792" s="37" t="str">
        <f t="shared" si="12"/>
        <v>I06</v>
      </c>
      <c r="B792" s="13" t="s">
        <v>147</v>
      </c>
      <c r="C792" s="13">
        <v>6</v>
      </c>
      <c r="D792" s="14" t="s">
        <v>114</v>
      </c>
      <c r="E792" s="40">
        <v>-164.67165465900001</v>
      </c>
      <c r="F792" s="40">
        <v>65.445097568700007</v>
      </c>
      <c r="G792" s="11">
        <v>376106.07799999998</v>
      </c>
      <c r="H792" s="11">
        <v>1277550.1059999999</v>
      </c>
      <c r="I792" s="11">
        <v>118.128</v>
      </c>
      <c r="J792" s="12">
        <v>48</v>
      </c>
      <c r="K792" s="12">
        <v>10.199999999999999</v>
      </c>
      <c r="L792" s="12">
        <v>43</v>
      </c>
      <c r="M792" s="11"/>
    </row>
    <row r="793" spans="1:13" ht="15">
      <c r="A793" s="37" t="str">
        <f t="shared" si="12"/>
        <v>I07</v>
      </c>
      <c r="B793" s="13" t="s">
        <v>147</v>
      </c>
      <c r="C793" s="13">
        <v>7</v>
      </c>
      <c r="D793" s="14">
        <v>1</v>
      </c>
      <c r="E793" s="40">
        <v>-164.671647812</v>
      </c>
      <c r="F793" s="40">
        <v>65.445089036799999</v>
      </c>
      <c r="G793" s="11">
        <v>376106.35499999998</v>
      </c>
      <c r="H793" s="11">
        <v>1277549.142</v>
      </c>
      <c r="I793" s="11">
        <v>118.13800000000001</v>
      </c>
      <c r="J793" s="12">
        <v>75</v>
      </c>
      <c r="K793" s="12">
        <v>12.3</v>
      </c>
      <c r="L793" s="12">
        <v>47</v>
      </c>
      <c r="M793" s="11"/>
    </row>
    <row r="794" spans="1:13" ht="15">
      <c r="A794" s="37" t="str">
        <f t="shared" si="12"/>
        <v>I07</v>
      </c>
      <c r="B794" s="13" t="s">
        <v>147</v>
      </c>
      <c r="C794" s="13">
        <v>7</v>
      </c>
      <c r="D794" s="14">
        <v>2</v>
      </c>
      <c r="E794" s="40">
        <v>-164.67163880999999</v>
      </c>
      <c r="F794" s="40">
        <v>65.445092148900002</v>
      </c>
      <c r="G794" s="11">
        <v>376106.78700000001</v>
      </c>
      <c r="H794" s="11">
        <v>1277549.4709999999</v>
      </c>
      <c r="I794" s="11">
        <v>118.16200000000001</v>
      </c>
      <c r="J794" s="12">
        <v>61</v>
      </c>
      <c r="K794" s="12">
        <v>11.7</v>
      </c>
      <c r="L794" s="12">
        <v>49</v>
      </c>
      <c r="M794" s="11"/>
    </row>
    <row r="795" spans="1:13" ht="15">
      <c r="A795" s="37" t="str">
        <f t="shared" si="12"/>
        <v>I07</v>
      </c>
      <c r="B795" s="13" t="s">
        <v>147</v>
      </c>
      <c r="C795" s="13">
        <v>7</v>
      </c>
      <c r="D795" s="14">
        <v>3</v>
      </c>
      <c r="E795" s="40">
        <v>-164.67163254100001</v>
      </c>
      <c r="F795" s="40">
        <v>65.445088642299993</v>
      </c>
      <c r="G795" s="11">
        <v>376107.06099999999</v>
      </c>
      <c r="H795" s="11">
        <v>1277549.068</v>
      </c>
      <c r="I795" s="11">
        <v>118.063</v>
      </c>
      <c r="J795" s="12">
        <v>52</v>
      </c>
      <c r="K795" s="12">
        <v>11.7</v>
      </c>
      <c r="L795" s="12">
        <v>41</v>
      </c>
      <c r="M795" s="11"/>
    </row>
    <row r="796" spans="1:13" ht="15">
      <c r="A796" s="37" t="str">
        <f t="shared" si="12"/>
        <v>I07</v>
      </c>
      <c r="B796" s="13" t="s">
        <v>147</v>
      </c>
      <c r="C796" s="13">
        <v>7</v>
      </c>
      <c r="D796" s="14">
        <v>4</v>
      </c>
      <c r="E796" s="40">
        <v>-164.67164119700001</v>
      </c>
      <c r="F796" s="40">
        <v>65.445085518400006</v>
      </c>
      <c r="G796" s="11">
        <v>376106.64500000002</v>
      </c>
      <c r="H796" s="11">
        <v>1277548.737</v>
      </c>
      <c r="I796" s="11">
        <v>118.03700000000001</v>
      </c>
      <c r="J796" s="12">
        <v>67</v>
      </c>
      <c r="K796" s="12">
        <v>10</v>
      </c>
      <c r="L796" s="12">
        <v>36</v>
      </c>
      <c r="M796" s="11"/>
    </row>
    <row r="797" spans="1:13" ht="15">
      <c r="A797" s="37" t="str">
        <f t="shared" si="12"/>
        <v>I07</v>
      </c>
      <c r="B797" s="13" t="s">
        <v>147</v>
      </c>
      <c r="C797" s="13">
        <v>7</v>
      </c>
      <c r="D797" s="14" t="s">
        <v>112</v>
      </c>
      <c r="E797" s="40">
        <v>-164.6716437</v>
      </c>
      <c r="F797" s="40">
        <v>65.445088481100001</v>
      </c>
      <c r="G797" s="11">
        <v>376106.54300000001</v>
      </c>
      <c r="H797" s="11">
        <v>1277549.0719999999</v>
      </c>
      <c r="I797" s="11">
        <v>118.28100000000001</v>
      </c>
      <c r="J797" s="12">
        <v>26</v>
      </c>
      <c r="K797" s="12">
        <v>14.8</v>
      </c>
      <c r="L797" s="12">
        <v>61</v>
      </c>
      <c r="M797" s="11"/>
    </row>
    <row r="798" spans="1:13" ht="15">
      <c r="A798" s="37" t="str">
        <f t="shared" si="12"/>
        <v>I07</v>
      </c>
      <c r="B798" s="13" t="s">
        <v>147</v>
      </c>
      <c r="C798" s="13">
        <v>7</v>
      </c>
      <c r="D798" s="14" t="s">
        <v>114</v>
      </c>
      <c r="E798" s="40">
        <v>-164.67163785700001</v>
      </c>
      <c r="F798" s="40">
        <v>65.445087668699998</v>
      </c>
      <c r="G798" s="11">
        <v>376106.81</v>
      </c>
      <c r="H798" s="11">
        <v>1277548.97</v>
      </c>
      <c r="I798" s="11">
        <v>118.06</v>
      </c>
      <c r="J798" s="12">
        <v>64</v>
      </c>
      <c r="K798" s="12">
        <v>10.9</v>
      </c>
      <c r="L798" s="12">
        <v>42</v>
      </c>
      <c r="M798" s="11"/>
    </row>
    <row r="799" spans="1:13" ht="15">
      <c r="A799" s="37" t="str">
        <f t="shared" si="12"/>
        <v>I08</v>
      </c>
      <c r="B799" s="13" t="s">
        <v>147</v>
      </c>
      <c r="C799" s="13">
        <v>8</v>
      </c>
      <c r="D799" s="14">
        <v>1</v>
      </c>
      <c r="E799" s="40">
        <v>-164.67163422799999</v>
      </c>
      <c r="F799" s="40">
        <v>65.445082131800007</v>
      </c>
      <c r="G799" s="11">
        <v>376106.95199999999</v>
      </c>
      <c r="H799" s="11">
        <v>1277548.3459999999</v>
      </c>
      <c r="I799" s="11">
        <v>118.057</v>
      </c>
      <c r="J799" s="12">
        <v>67</v>
      </c>
      <c r="K799" s="12">
        <v>10.3</v>
      </c>
      <c r="L799" s="12">
        <v>52</v>
      </c>
      <c r="M799" s="11"/>
    </row>
    <row r="800" spans="1:13" ht="15">
      <c r="A800" s="37" t="str">
        <f t="shared" si="12"/>
        <v>I08</v>
      </c>
      <c r="B800" s="13" t="s">
        <v>147</v>
      </c>
      <c r="C800" s="13">
        <v>8</v>
      </c>
      <c r="D800" s="14">
        <v>2</v>
      </c>
      <c r="E800" s="40">
        <v>-164.67162706799999</v>
      </c>
      <c r="F800" s="40">
        <v>65.445085328000005</v>
      </c>
      <c r="G800" s="11">
        <v>376107.299</v>
      </c>
      <c r="H800" s="11">
        <v>1277548.6880000001</v>
      </c>
      <c r="I800" s="11">
        <v>118.014</v>
      </c>
      <c r="J800" s="12">
        <v>48</v>
      </c>
      <c r="K800" s="12">
        <v>9.4</v>
      </c>
      <c r="L800" s="12">
        <v>44</v>
      </c>
      <c r="M800" s="11"/>
    </row>
    <row r="801" spans="1:13" ht="15">
      <c r="A801" s="37" t="str">
        <f t="shared" si="12"/>
        <v>I08</v>
      </c>
      <c r="B801" s="13" t="s">
        <v>147</v>
      </c>
      <c r="C801" s="13">
        <v>8</v>
      </c>
      <c r="D801" s="14">
        <v>3</v>
      </c>
      <c r="E801" s="40">
        <v>-164.67161863699999</v>
      </c>
      <c r="F801" s="40">
        <v>65.445081994199995</v>
      </c>
      <c r="G801" s="11">
        <v>376107.674</v>
      </c>
      <c r="H801" s="11">
        <v>1277548.3</v>
      </c>
      <c r="I801" s="11">
        <v>118.24</v>
      </c>
      <c r="J801" s="12">
        <v>18</v>
      </c>
      <c r="K801" s="12">
        <v>14.2</v>
      </c>
      <c r="L801" s="12">
        <v>76</v>
      </c>
      <c r="M801" s="11"/>
    </row>
    <row r="802" spans="1:13" ht="15">
      <c r="A802" s="37" t="str">
        <f t="shared" si="12"/>
        <v>I08</v>
      </c>
      <c r="B802" s="13" t="s">
        <v>147</v>
      </c>
      <c r="C802" s="13">
        <v>8</v>
      </c>
      <c r="D802" s="14">
        <v>4</v>
      </c>
      <c r="E802" s="40">
        <v>-164.671627121</v>
      </c>
      <c r="F802" s="40">
        <v>65.445078442500005</v>
      </c>
      <c r="G802" s="11">
        <v>376107.26400000002</v>
      </c>
      <c r="H802" s="11">
        <v>1277547.9210000001</v>
      </c>
      <c r="I802" s="11">
        <v>118.04600000000001</v>
      </c>
      <c r="J802" s="12">
        <v>47</v>
      </c>
      <c r="K802" s="12">
        <v>10.199999999999999</v>
      </c>
      <c r="L802" s="12">
        <v>54</v>
      </c>
      <c r="M802" s="11"/>
    </row>
    <row r="803" spans="1:13" ht="15">
      <c r="A803" s="37" t="str">
        <f t="shared" si="12"/>
        <v>I08</v>
      </c>
      <c r="B803" s="13" t="s">
        <v>147</v>
      </c>
      <c r="C803" s="13">
        <v>8</v>
      </c>
      <c r="D803" s="14" t="s">
        <v>112</v>
      </c>
      <c r="E803" s="40">
        <v>-164.67162616499999</v>
      </c>
      <c r="F803" s="40">
        <v>65.445081134199995</v>
      </c>
      <c r="G803" s="11">
        <v>376107.321</v>
      </c>
      <c r="H803" s="11">
        <v>1277548.219</v>
      </c>
      <c r="I803" s="11">
        <v>118.13500000000001</v>
      </c>
      <c r="J803" s="12">
        <v>47</v>
      </c>
      <c r="K803" s="12">
        <v>11.7</v>
      </c>
      <c r="L803" s="12">
        <v>65</v>
      </c>
      <c r="M803" s="11"/>
    </row>
    <row r="804" spans="1:13" ht="15">
      <c r="A804" s="37" t="str">
        <f t="shared" si="12"/>
        <v>I08</v>
      </c>
      <c r="B804" s="13" t="s">
        <v>147</v>
      </c>
      <c r="C804" s="13">
        <v>8</v>
      </c>
      <c r="D804" s="14" t="s">
        <v>114</v>
      </c>
      <c r="E804" s="40">
        <v>-164.67162547300001</v>
      </c>
      <c r="F804" s="40">
        <v>65.445083444299996</v>
      </c>
      <c r="G804" s="11">
        <v>376107.364</v>
      </c>
      <c r="H804" s="11">
        <v>1277548.4750000001</v>
      </c>
      <c r="I804" s="11">
        <v>118.042</v>
      </c>
      <c r="J804" s="12">
        <v>48</v>
      </c>
      <c r="K804" s="12">
        <v>9.8000000000000007</v>
      </c>
      <c r="L804" s="12">
        <v>52</v>
      </c>
      <c r="M804" s="11"/>
    </row>
    <row r="805" spans="1:13" ht="15">
      <c r="A805" s="37" t="str">
        <f t="shared" si="12"/>
        <v>I09</v>
      </c>
      <c r="B805" s="13" t="s">
        <v>147</v>
      </c>
      <c r="C805" s="13">
        <v>9</v>
      </c>
      <c r="D805" s="14">
        <v>1</v>
      </c>
      <c r="E805" s="40">
        <v>-164.67162073599999</v>
      </c>
      <c r="F805" s="40">
        <v>65.445075709899996</v>
      </c>
      <c r="G805" s="11">
        <v>376107.54700000002</v>
      </c>
      <c r="H805" s="11">
        <v>1277547.6040000001</v>
      </c>
      <c r="I805" s="11">
        <v>118.086</v>
      </c>
      <c r="J805" s="12">
        <v>45</v>
      </c>
      <c r="K805" s="12">
        <v>10.9</v>
      </c>
      <c r="L805" s="12">
        <v>65</v>
      </c>
      <c r="M805" s="11"/>
    </row>
    <row r="806" spans="1:13" ht="15">
      <c r="A806" s="37" t="str">
        <f t="shared" si="12"/>
        <v>I09</v>
      </c>
      <c r="B806" s="13" t="s">
        <v>147</v>
      </c>
      <c r="C806" s="13">
        <v>9</v>
      </c>
      <c r="D806" s="14">
        <v>2</v>
      </c>
      <c r="E806" s="40">
        <v>-164.67161201100001</v>
      </c>
      <c r="F806" s="40">
        <v>65.445078368300003</v>
      </c>
      <c r="G806" s="11">
        <v>376107.96399999998</v>
      </c>
      <c r="H806" s="11">
        <v>1277547.8829999999</v>
      </c>
      <c r="I806" s="11">
        <v>118.09099999999999</v>
      </c>
      <c r="J806" s="12">
        <v>38</v>
      </c>
      <c r="K806" s="12">
        <v>10.5</v>
      </c>
      <c r="L806" s="12">
        <v>64</v>
      </c>
      <c r="M806" s="11"/>
    </row>
    <row r="807" spans="1:13" ht="15">
      <c r="A807" s="37" t="str">
        <f t="shared" si="12"/>
        <v>I09</v>
      </c>
      <c r="B807" s="13" t="s">
        <v>147</v>
      </c>
      <c r="C807" s="13">
        <v>9</v>
      </c>
      <c r="D807" s="14">
        <v>3</v>
      </c>
      <c r="E807" s="40">
        <v>-164.67160478</v>
      </c>
      <c r="F807" s="40">
        <v>65.445074735000006</v>
      </c>
      <c r="G807" s="11">
        <v>376108.28200000001</v>
      </c>
      <c r="H807" s="11">
        <v>1277547.4639999999</v>
      </c>
      <c r="I807" s="11">
        <v>118.04600000000001</v>
      </c>
      <c r="J807" s="12">
        <v>42</v>
      </c>
      <c r="K807" s="12">
        <v>9.9</v>
      </c>
      <c r="L807" s="12">
        <v>65</v>
      </c>
      <c r="M807" s="11"/>
    </row>
    <row r="808" spans="1:13" ht="15">
      <c r="A808" s="37" t="str">
        <f t="shared" si="12"/>
        <v>I09</v>
      </c>
      <c r="B808" s="13" t="s">
        <v>147</v>
      </c>
      <c r="C808" s="13">
        <v>9</v>
      </c>
      <c r="D808" s="14">
        <v>4</v>
      </c>
      <c r="E808" s="40">
        <v>-164.67161347699999</v>
      </c>
      <c r="F808" s="40">
        <v>65.445071798900003</v>
      </c>
      <c r="G808" s="11">
        <v>376107.86499999999</v>
      </c>
      <c r="H808" s="11">
        <v>1277547.1540000001</v>
      </c>
      <c r="I808" s="11">
        <v>118.18600000000001</v>
      </c>
      <c r="J808" s="12">
        <v>44</v>
      </c>
      <c r="K808" s="12">
        <v>13.4</v>
      </c>
      <c r="L808" s="12">
        <v>75</v>
      </c>
      <c r="M808" s="11"/>
    </row>
    <row r="809" spans="1:13" ht="15">
      <c r="A809" s="37" t="str">
        <f t="shared" si="12"/>
        <v>I09</v>
      </c>
      <c r="B809" s="13" t="s">
        <v>147</v>
      </c>
      <c r="C809" s="13">
        <v>9</v>
      </c>
      <c r="D809" s="14" t="s">
        <v>112</v>
      </c>
      <c r="E809" s="40">
        <v>-164.67160869099999</v>
      </c>
      <c r="F809" s="40">
        <v>65.445076703500007</v>
      </c>
      <c r="G809" s="11">
        <v>376108.11</v>
      </c>
      <c r="H809" s="11">
        <v>1277547.6910000001</v>
      </c>
      <c r="I809" s="11">
        <v>118.16800000000001</v>
      </c>
      <c r="J809" s="12">
        <v>12</v>
      </c>
      <c r="K809" s="12">
        <v>15.6</v>
      </c>
      <c r="L809" s="12">
        <v>71</v>
      </c>
      <c r="M809" s="11"/>
    </row>
    <row r="810" spans="1:13" ht="15">
      <c r="A810" s="37" t="str">
        <f t="shared" si="12"/>
        <v>I09</v>
      </c>
      <c r="B810" s="13" t="s">
        <v>147</v>
      </c>
      <c r="C810" s="13">
        <v>9</v>
      </c>
      <c r="D810" s="14" t="s">
        <v>114</v>
      </c>
      <c r="E810" s="40">
        <v>-164.67160921600001</v>
      </c>
      <c r="F810" s="40">
        <v>65.445074234800003</v>
      </c>
      <c r="G810" s="11">
        <v>376108.07400000002</v>
      </c>
      <c r="H810" s="11">
        <v>1277547.4169999999</v>
      </c>
      <c r="I810" s="11">
        <v>118.07599999999999</v>
      </c>
      <c r="J810" s="12">
        <v>42</v>
      </c>
      <c r="K810" s="12">
        <v>10.199999999999999</v>
      </c>
      <c r="L810" s="12">
        <v>61</v>
      </c>
      <c r="M810" s="11"/>
    </row>
    <row r="811" spans="1:13" ht="15">
      <c r="A811" s="37" t="str">
        <f t="shared" si="12"/>
        <v>I10</v>
      </c>
      <c r="B811" s="13" t="s">
        <v>147</v>
      </c>
      <c r="C811" s="13">
        <v>10</v>
      </c>
      <c r="D811" s="14">
        <v>1</v>
      </c>
      <c r="E811" s="40">
        <v>-164.67160671799999</v>
      </c>
      <c r="F811" s="40">
        <v>65.4450683548</v>
      </c>
      <c r="G811" s="11">
        <v>376108.16200000001</v>
      </c>
      <c r="H811" s="11">
        <v>1277546.757</v>
      </c>
      <c r="I811" s="11">
        <v>118.02</v>
      </c>
      <c r="J811" s="12">
        <v>58</v>
      </c>
      <c r="K811" s="12">
        <v>9.9</v>
      </c>
      <c r="L811" s="12">
        <v>53</v>
      </c>
      <c r="M811" s="11"/>
    </row>
    <row r="812" spans="1:13" ht="15">
      <c r="A812" s="37" t="str">
        <f t="shared" si="12"/>
        <v>I10</v>
      </c>
      <c r="B812" s="13" t="s">
        <v>147</v>
      </c>
      <c r="C812" s="13">
        <v>10</v>
      </c>
      <c r="D812" s="14">
        <v>2</v>
      </c>
      <c r="E812" s="40">
        <v>-164.67160046800001</v>
      </c>
      <c r="F812" s="40">
        <v>65.445071588800005</v>
      </c>
      <c r="G812" s="11">
        <v>376108.467</v>
      </c>
      <c r="H812" s="11">
        <v>1277547.105</v>
      </c>
      <c r="I812" s="11">
        <v>118.17</v>
      </c>
      <c r="J812" s="12">
        <v>62</v>
      </c>
      <c r="K812" s="12">
        <v>13.5</v>
      </c>
      <c r="L812" s="12">
        <v>65</v>
      </c>
      <c r="M812" s="11"/>
    </row>
    <row r="813" spans="1:13" ht="15">
      <c r="A813" s="37" t="str">
        <f t="shared" si="12"/>
        <v>I10</v>
      </c>
      <c r="B813" s="13" t="s">
        <v>147</v>
      </c>
      <c r="C813" s="13">
        <v>10</v>
      </c>
      <c r="D813" s="14">
        <v>3</v>
      </c>
      <c r="E813" s="40">
        <v>-164.671590595</v>
      </c>
      <c r="F813" s="40">
        <v>65.445068711299996</v>
      </c>
      <c r="G813" s="11">
        <v>376108.91100000002</v>
      </c>
      <c r="H813" s="11">
        <v>1277546.7649999999</v>
      </c>
      <c r="I813" s="11">
        <v>118.033</v>
      </c>
      <c r="J813" s="12">
        <v>41</v>
      </c>
      <c r="K813" s="12">
        <v>8.8000000000000007</v>
      </c>
      <c r="L813" s="12">
        <v>42</v>
      </c>
      <c r="M813" s="11"/>
    </row>
    <row r="814" spans="1:13" ht="15">
      <c r="A814" s="37" t="str">
        <f t="shared" si="12"/>
        <v>I10</v>
      </c>
      <c r="B814" s="13" t="s">
        <v>147</v>
      </c>
      <c r="C814" s="13">
        <v>10</v>
      </c>
      <c r="D814" s="14">
        <v>4</v>
      </c>
      <c r="E814" s="40">
        <v>-164.67159834700001</v>
      </c>
      <c r="F814" s="40">
        <v>65.445064975099996</v>
      </c>
      <c r="G814" s="11">
        <v>376108.53399999999</v>
      </c>
      <c r="H814" s="11">
        <v>1277546.3640000001</v>
      </c>
      <c r="I814" s="11">
        <v>117.998</v>
      </c>
      <c r="J814" s="12">
        <v>58</v>
      </c>
      <c r="K814" s="12">
        <v>9.1</v>
      </c>
      <c r="L814" s="12">
        <v>43</v>
      </c>
      <c r="M814" s="11"/>
    </row>
    <row r="815" spans="1:13" ht="15">
      <c r="A815" s="37" t="str">
        <f t="shared" si="12"/>
        <v>I10</v>
      </c>
      <c r="B815" s="13" t="s">
        <v>147</v>
      </c>
      <c r="C815" s="13">
        <v>10</v>
      </c>
      <c r="D815" s="14" t="s">
        <v>112</v>
      </c>
      <c r="E815" s="40">
        <v>-164.67159988899999</v>
      </c>
      <c r="F815" s="40">
        <v>65.445070997599998</v>
      </c>
      <c r="G815" s="11">
        <v>376108.49099999998</v>
      </c>
      <c r="H815" s="11">
        <v>1277547.0379999999</v>
      </c>
      <c r="I815" s="11">
        <v>118.17700000000001</v>
      </c>
      <c r="J815" s="12">
        <v>45</v>
      </c>
      <c r="K815" s="12">
        <v>13.5</v>
      </c>
      <c r="L815" s="12">
        <v>63</v>
      </c>
      <c r="M815" s="11"/>
    </row>
    <row r="816" spans="1:13" ht="15">
      <c r="A816" s="37" t="str">
        <f t="shared" si="12"/>
        <v>I10</v>
      </c>
      <c r="B816" s="13" t="s">
        <v>147</v>
      </c>
      <c r="C816" s="13">
        <v>10</v>
      </c>
      <c r="D816" s="14" t="s">
        <v>114</v>
      </c>
      <c r="E816" s="40">
        <v>-164.67160332700001</v>
      </c>
      <c r="F816" s="40">
        <v>65.445068316000004</v>
      </c>
      <c r="G816" s="11">
        <v>376108.31900000002</v>
      </c>
      <c r="H816" s="11">
        <v>1277546.746</v>
      </c>
      <c r="I816" s="11">
        <v>118.048</v>
      </c>
      <c r="J816" s="12">
        <v>57</v>
      </c>
      <c r="K816" s="12">
        <v>10.1</v>
      </c>
      <c r="L816" s="12">
        <v>54</v>
      </c>
      <c r="M816" s="11"/>
    </row>
    <row r="817" spans="1:13" ht="15">
      <c r="A817" s="37" t="str">
        <f t="shared" si="12"/>
        <v>I11</v>
      </c>
      <c r="B817" s="13" t="s">
        <v>147</v>
      </c>
      <c r="C817" s="13">
        <v>11</v>
      </c>
      <c r="D817" s="14">
        <v>1</v>
      </c>
      <c r="E817" s="40">
        <v>-164.67159261899999</v>
      </c>
      <c r="F817" s="40">
        <v>65.445061485799997</v>
      </c>
      <c r="G817" s="11">
        <v>376108.783</v>
      </c>
      <c r="H817" s="11">
        <v>1277545.9639999999</v>
      </c>
      <c r="I817" s="11">
        <v>118.133</v>
      </c>
      <c r="J817" s="12">
        <v>44</v>
      </c>
      <c r="K817" s="12">
        <v>10.9</v>
      </c>
      <c r="L817" s="12">
        <v>47</v>
      </c>
      <c r="M817" s="11"/>
    </row>
    <row r="818" spans="1:13" ht="15">
      <c r="A818" s="37" t="str">
        <f t="shared" si="12"/>
        <v>I11</v>
      </c>
      <c r="B818" s="13" t="s">
        <v>147</v>
      </c>
      <c r="C818" s="13">
        <v>11</v>
      </c>
      <c r="D818" s="14">
        <v>2</v>
      </c>
      <c r="E818" s="40">
        <v>-164.671584545</v>
      </c>
      <c r="F818" s="40">
        <v>65.445063755700005</v>
      </c>
      <c r="G818" s="11">
        <v>376109.16800000001</v>
      </c>
      <c r="H818" s="11">
        <v>1277546.2009999999</v>
      </c>
      <c r="I818" s="11">
        <v>118.163</v>
      </c>
      <c r="J818" s="12">
        <v>30</v>
      </c>
      <c r="K818" s="12">
        <v>15</v>
      </c>
      <c r="L818" s="12">
        <v>52</v>
      </c>
      <c r="M818" s="11"/>
    </row>
    <row r="819" spans="1:13" ht="15">
      <c r="A819" s="37" t="str">
        <f t="shared" si="12"/>
        <v>I11</v>
      </c>
      <c r="B819" s="13" t="s">
        <v>147</v>
      </c>
      <c r="C819" s="13">
        <v>11</v>
      </c>
      <c r="D819" s="14">
        <v>3</v>
      </c>
      <c r="E819" s="40">
        <v>-164.67157842500001</v>
      </c>
      <c r="F819" s="40">
        <v>65.445060650399995</v>
      </c>
      <c r="G819" s="11">
        <v>376109.43699999998</v>
      </c>
      <c r="H819" s="11">
        <v>1277545.8430000001</v>
      </c>
      <c r="I819" s="11">
        <v>118.005</v>
      </c>
      <c r="J819" s="12">
        <v>82</v>
      </c>
      <c r="K819" s="12">
        <v>9.6999999999999993</v>
      </c>
      <c r="L819" s="12">
        <v>45</v>
      </c>
      <c r="M819" s="11"/>
    </row>
    <row r="820" spans="1:13" ht="15">
      <c r="A820" s="37" t="str">
        <f t="shared" si="12"/>
        <v>I11</v>
      </c>
      <c r="B820" s="13" t="s">
        <v>147</v>
      </c>
      <c r="C820" s="13">
        <v>11</v>
      </c>
      <c r="D820" s="14">
        <v>4</v>
      </c>
      <c r="E820" s="40">
        <v>-164.671587174</v>
      </c>
      <c r="F820" s="40">
        <v>65.445058018500006</v>
      </c>
      <c r="G820" s="11">
        <v>376109.01899999997</v>
      </c>
      <c r="H820" s="11">
        <v>1277545.567</v>
      </c>
      <c r="I820" s="11">
        <v>117.99299999999999</v>
      </c>
      <c r="J820" s="12">
        <v>80</v>
      </c>
      <c r="K820" s="12">
        <v>9</v>
      </c>
      <c r="L820" s="12">
        <v>43</v>
      </c>
      <c r="M820" s="11"/>
    </row>
    <row r="821" spans="1:13" ht="15">
      <c r="A821" s="37" t="str">
        <f t="shared" si="12"/>
        <v>I11</v>
      </c>
      <c r="B821" s="13" t="s">
        <v>147</v>
      </c>
      <c r="C821" s="13">
        <v>11</v>
      </c>
      <c r="D821" s="14" t="s">
        <v>112</v>
      </c>
      <c r="E821" s="40">
        <v>-164.671583376</v>
      </c>
      <c r="F821" s="40">
        <v>65.445060545000004</v>
      </c>
      <c r="G821" s="11">
        <v>376109.20699999999</v>
      </c>
      <c r="H821" s="11">
        <v>1277545.841</v>
      </c>
      <c r="I821" s="11">
        <v>118.134</v>
      </c>
      <c r="J821" s="12">
        <v>22</v>
      </c>
      <c r="K821" s="12">
        <v>12.8</v>
      </c>
      <c r="L821" s="12">
        <v>53</v>
      </c>
      <c r="M821" s="11"/>
    </row>
    <row r="822" spans="1:13" ht="15">
      <c r="A822" s="37" t="str">
        <f t="shared" si="12"/>
        <v>I11</v>
      </c>
      <c r="B822" s="13" t="s">
        <v>147</v>
      </c>
      <c r="C822" s="13">
        <v>11</v>
      </c>
      <c r="D822" s="14" t="s">
        <v>114</v>
      </c>
      <c r="E822" s="40">
        <v>-164.67158644200001</v>
      </c>
      <c r="F822" s="40">
        <v>65.445061837300003</v>
      </c>
      <c r="G822" s="11">
        <v>376109.071</v>
      </c>
      <c r="H822" s="11">
        <v>1277545.9909999999</v>
      </c>
      <c r="I822" s="11">
        <v>118.03700000000001</v>
      </c>
      <c r="J822" s="12">
        <v>76</v>
      </c>
      <c r="K822" s="12">
        <v>9.5</v>
      </c>
      <c r="L822" s="12">
        <v>42</v>
      </c>
      <c r="M822" s="11"/>
    </row>
    <row r="823" spans="1:13" ht="15">
      <c r="A823" s="37" t="str">
        <f t="shared" si="12"/>
        <v>I12</v>
      </c>
      <c r="B823" s="13" t="s">
        <v>147</v>
      </c>
      <c r="C823" s="13">
        <v>12</v>
      </c>
      <c r="D823" s="14">
        <v>1</v>
      </c>
      <c r="E823" s="40">
        <v>-164.67157969600001</v>
      </c>
      <c r="F823" s="40">
        <v>65.445054497399994</v>
      </c>
      <c r="G823" s="11">
        <v>376109.34899999999</v>
      </c>
      <c r="H823" s="11">
        <v>1277545.1599999999</v>
      </c>
      <c r="I823" s="11">
        <v>118.18</v>
      </c>
      <c r="J823" s="12">
        <v>41</v>
      </c>
      <c r="K823" s="15">
        <v>14.6</v>
      </c>
      <c r="L823" s="12">
        <v>62</v>
      </c>
      <c r="M823" s="11"/>
    </row>
    <row r="824" spans="1:13" ht="15">
      <c r="A824" s="37" t="str">
        <f t="shared" si="12"/>
        <v>I12</v>
      </c>
      <c r="B824" s="13" t="s">
        <v>147</v>
      </c>
      <c r="C824" s="13">
        <v>12</v>
      </c>
      <c r="D824" s="14">
        <v>2</v>
      </c>
      <c r="E824" s="40">
        <v>-164.67157144500001</v>
      </c>
      <c r="F824" s="40">
        <v>65.445056940900002</v>
      </c>
      <c r="G824" s="11">
        <v>376109.74300000002</v>
      </c>
      <c r="H824" s="11">
        <v>1277545.416</v>
      </c>
      <c r="I824" s="11">
        <v>118.03</v>
      </c>
      <c r="J824" s="12">
        <v>56</v>
      </c>
      <c r="K824" s="12">
        <v>10.7</v>
      </c>
      <c r="L824" s="12">
        <v>45</v>
      </c>
      <c r="M824" s="11"/>
    </row>
    <row r="825" spans="1:13" ht="15">
      <c r="A825" s="37" t="str">
        <f t="shared" si="12"/>
        <v>I12</v>
      </c>
      <c r="B825" s="13" t="s">
        <v>147</v>
      </c>
      <c r="C825" s="13">
        <v>12</v>
      </c>
      <c r="D825" s="14">
        <v>3</v>
      </c>
      <c r="E825" s="40">
        <v>-164.671565512</v>
      </c>
      <c r="F825" s="40">
        <v>65.445053563000002</v>
      </c>
      <c r="G825" s="11">
        <v>376110.00199999998</v>
      </c>
      <c r="H825" s="11">
        <v>1277545.0279999999</v>
      </c>
      <c r="I825" s="11">
        <v>117.94</v>
      </c>
      <c r="J825" s="12">
        <v>80</v>
      </c>
      <c r="K825" s="12">
        <v>8.4</v>
      </c>
      <c r="L825" s="12">
        <v>35</v>
      </c>
      <c r="M825" s="11"/>
    </row>
    <row r="826" spans="1:13" ht="15">
      <c r="A826" s="37" t="str">
        <f t="shared" si="12"/>
        <v>I12</v>
      </c>
      <c r="B826" s="13" t="s">
        <v>147</v>
      </c>
      <c r="C826" s="13">
        <v>12</v>
      </c>
      <c r="D826" s="14">
        <v>4</v>
      </c>
      <c r="E826" s="40">
        <v>-164.67157453799999</v>
      </c>
      <c r="F826" s="40">
        <v>65.4450504685</v>
      </c>
      <c r="G826" s="11">
        <v>376109.56900000002</v>
      </c>
      <c r="H826" s="11">
        <v>1277544.7009999999</v>
      </c>
      <c r="I826" s="11">
        <v>118.096</v>
      </c>
      <c r="J826" s="12">
        <v>61</v>
      </c>
      <c r="K826" s="12">
        <v>13.9</v>
      </c>
      <c r="L826" s="12">
        <v>55</v>
      </c>
      <c r="M826" s="11"/>
    </row>
    <row r="827" spans="1:13" ht="15">
      <c r="A827" s="37" t="str">
        <f t="shared" si="12"/>
        <v>I12</v>
      </c>
      <c r="B827" s="13" t="s">
        <v>147</v>
      </c>
      <c r="C827" s="13">
        <v>12</v>
      </c>
      <c r="D827" s="14" t="s">
        <v>112</v>
      </c>
      <c r="E827" s="40">
        <v>-164.67157409800001</v>
      </c>
      <c r="F827" s="40">
        <v>65.445052917699996</v>
      </c>
      <c r="G827" s="11">
        <v>376109.60100000002</v>
      </c>
      <c r="H827" s="11">
        <v>1277544.973</v>
      </c>
      <c r="I827" s="11">
        <v>118.161</v>
      </c>
      <c r="J827" s="12">
        <v>51</v>
      </c>
      <c r="K827" s="12">
        <v>13.5</v>
      </c>
      <c r="L827" s="12">
        <v>57</v>
      </c>
      <c r="M827" s="11"/>
    </row>
    <row r="828" spans="1:13" ht="15">
      <c r="A828" s="37" t="str">
        <f t="shared" si="12"/>
        <v>I12</v>
      </c>
      <c r="B828" s="13" t="s">
        <v>147</v>
      </c>
      <c r="C828" s="13">
        <v>12</v>
      </c>
      <c r="D828" s="14" t="s">
        <v>114</v>
      </c>
      <c r="E828" s="40">
        <v>-164.671572169</v>
      </c>
      <c r="F828" s="40">
        <v>65.445054522600003</v>
      </c>
      <c r="G828" s="11">
        <v>376109.69799999997</v>
      </c>
      <c r="H828" s="11">
        <v>1277545.148</v>
      </c>
      <c r="I828" s="11">
        <v>117.995</v>
      </c>
      <c r="J828" s="12">
        <v>83</v>
      </c>
      <c r="K828" s="12">
        <v>9.1999999999999993</v>
      </c>
      <c r="L828" s="12">
        <v>41</v>
      </c>
      <c r="M828" s="11"/>
    </row>
    <row r="829" spans="1:13" ht="15">
      <c r="A829" s="37" t="str">
        <f t="shared" si="12"/>
        <v>I13</v>
      </c>
      <c r="B829" s="13" t="s">
        <v>147</v>
      </c>
      <c r="C829" s="13">
        <v>13</v>
      </c>
      <c r="D829" s="14">
        <v>1</v>
      </c>
      <c r="E829" s="40">
        <v>-164.67156860200001</v>
      </c>
      <c r="F829" s="40">
        <v>65.445047054699998</v>
      </c>
      <c r="G829" s="11">
        <v>376109.82799999998</v>
      </c>
      <c r="H829" s="11">
        <v>1277544.3089999999</v>
      </c>
      <c r="I829" s="11">
        <v>117.93899999999999</v>
      </c>
      <c r="J829" s="12">
        <v>74</v>
      </c>
      <c r="K829" s="12">
        <v>9.1999999999999993</v>
      </c>
      <c r="L829" s="12">
        <v>36</v>
      </c>
      <c r="M829" s="11"/>
    </row>
    <row r="830" spans="1:13" ht="15">
      <c r="A830" s="37" t="str">
        <f t="shared" si="12"/>
        <v>I13</v>
      </c>
      <c r="B830" s="13" t="s">
        <v>147</v>
      </c>
      <c r="C830" s="13">
        <v>13</v>
      </c>
      <c r="D830" s="14">
        <v>2</v>
      </c>
      <c r="E830" s="40">
        <v>-164.671560032</v>
      </c>
      <c r="F830" s="40">
        <v>65.445050383500003</v>
      </c>
      <c r="G830" s="11">
        <v>376110.24099999998</v>
      </c>
      <c r="H830" s="11">
        <v>1277544.6629999999</v>
      </c>
      <c r="I830" s="11">
        <v>117.952</v>
      </c>
      <c r="J830" s="12">
        <v>76</v>
      </c>
      <c r="K830" s="12">
        <v>9.3000000000000007</v>
      </c>
      <c r="L830" s="12">
        <v>40</v>
      </c>
      <c r="M830" s="11"/>
    </row>
    <row r="831" spans="1:13" ht="15">
      <c r="A831" s="37" t="str">
        <f t="shared" si="12"/>
        <v>I13</v>
      </c>
      <c r="B831" s="13" t="s">
        <v>147</v>
      </c>
      <c r="C831" s="13">
        <v>13</v>
      </c>
      <c r="D831" s="14">
        <v>3</v>
      </c>
      <c r="E831" s="40">
        <v>-164.67155155</v>
      </c>
      <c r="F831" s="40">
        <v>65.445046126099996</v>
      </c>
      <c r="G831" s="11">
        <v>376110.614</v>
      </c>
      <c r="H831" s="11">
        <v>1277544.172</v>
      </c>
      <c r="I831" s="11">
        <v>117.968</v>
      </c>
      <c r="J831" s="12">
        <v>72</v>
      </c>
      <c r="K831" s="12">
        <v>9</v>
      </c>
      <c r="L831" s="12">
        <v>38</v>
      </c>
      <c r="M831" s="11"/>
    </row>
    <row r="832" spans="1:13" ht="15">
      <c r="A832" s="37" t="str">
        <f t="shared" si="12"/>
        <v>I13</v>
      </c>
      <c r="B832" s="13" t="s">
        <v>147</v>
      </c>
      <c r="C832" s="13">
        <v>13</v>
      </c>
      <c r="D832" s="14">
        <v>4</v>
      </c>
      <c r="E832" s="40">
        <v>-164.671560785</v>
      </c>
      <c r="F832" s="40">
        <v>65.445043808799994</v>
      </c>
      <c r="G832" s="11">
        <v>376110.17499999999</v>
      </c>
      <c r="H832" s="11">
        <v>1277543.932</v>
      </c>
      <c r="I832" s="11">
        <v>117.95</v>
      </c>
      <c r="J832" s="12">
        <v>50</v>
      </c>
      <c r="K832" s="12">
        <v>9.9</v>
      </c>
      <c r="L832" s="12">
        <v>44</v>
      </c>
      <c r="M832" s="11"/>
    </row>
    <row r="833" spans="1:13" ht="15">
      <c r="A833" s="37" t="str">
        <f t="shared" si="12"/>
        <v>I13</v>
      </c>
      <c r="B833" s="13" t="s">
        <v>147</v>
      </c>
      <c r="C833" s="13">
        <v>13</v>
      </c>
      <c r="D833" s="14" t="s">
        <v>112</v>
      </c>
      <c r="E833" s="40">
        <v>-164.67155474</v>
      </c>
      <c r="F833" s="40">
        <v>65.445047155899999</v>
      </c>
      <c r="G833" s="11">
        <v>376110.47100000002</v>
      </c>
      <c r="H833" s="11">
        <v>1277544.2930000001</v>
      </c>
      <c r="I833" s="11">
        <v>118.146</v>
      </c>
      <c r="J833" s="12">
        <v>7</v>
      </c>
      <c r="K833" s="12">
        <v>15.9</v>
      </c>
      <c r="L833" s="12">
        <v>60</v>
      </c>
      <c r="M833" s="11"/>
    </row>
    <row r="834" spans="1:13" ht="15">
      <c r="A834" s="37" t="str">
        <f t="shared" si="12"/>
        <v>I13</v>
      </c>
      <c r="B834" s="13" t="s">
        <v>147</v>
      </c>
      <c r="C834" s="13">
        <v>13</v>
      </c>
      <c r="D834" s="14" t="s">
        <v>114</v>
      </c>
      <c r="E834" s="40">
        <v>-164.67156116699999</v>
      </c>
      <c r="F834" s="40">
        <v>65.445044592000002</v>
      </c>
      <c r="G834" s="11">
        <v>376110.16100000002</v>
      </c>
      <c r="H834" s="11">
        <v>1277544.02</v>
      </c>
      <c r="I834" s="11">
        <v>117.937</v>
      </c>
      <c r="J834" s="12">
        <v>64</v>
      </c>
      <c r="K834" s="12">
        <v>9.6</v>
      </c>
      <c r="L834" s="12">
        <v>40</v>
      </c>
      <c r="M834" s="11"/>
    </row>
    <row r="835" spans="1:13" ht="15">
      <c r="A835" s="37" t="str">
        <f t="shared" si="12"/>
        <v>I14</v>
      </c>
      <c r="B835" s="13" t="s">
        <v>147</v>
      </c>
      <c r="C835" s="13">
        <v>14</v>
      </c>
      <c r="D835" s="14">
        <v>1</v>
      </c>
      <c r="E835" s="40">
        <v>-164.67155423700001</v>
      </c>
      <c r="F835" s="40">
        <v>65.445040109700003</v>
      </c>
      <c r="G835" s="11">
        <v>376110.46100000001</v>
      </c>
      <c r="H835" s="11">
        <v>1277543.507</v>
      </c>
      <c r="I835" s="11">
        <v>118.06100000000001</v>
      </c>
      <c r="J835" s="12">
        <v>50</v>
      </c>
      <c r="K835" s="12">
        <v>12.7</v>
      </c>
      <c r="L835" s="12">
        <v>49</v>
      </c>
      <c r="M835" s="11"/>
    </row>
    <row r="836" spans="1:13" ht="15">
      <c r="A836" s="37" t="str">
        <f t="shared" ref="A836:A846" si="13">CONCATENATE(B836,TEXT(C836,"00"))</f>
        <v>I14</v>
      </c>
      <c r="B836" s="13" t="s">
        <v>147</v>
      </c>
      <c r="C836" s="13">
        <v>14</v>
      </c>
      <c r="D836" s="14">
        <v>2</v>
      </c>
      <c r="E836" s="40">
        <v>-164.67154688299999</v>
      </c>
      <c r="F836" s="40">
        <v>65.445043093899997</v>
      </c>
      <c r="G836" s="11">
        <v>376110.81599999999</v>
      </c>
      <c r="H836" s="11">
        <v>1277543.825</v>
      </c>
      <c r="I836" s="11">
        <v>118.092</v>
      </c>
      <c r="J836" s="12">
        <v>41</v>
      </c>
      <c r="K836" s="12">
        <v>12.8</v>
      </c>
      <c r="L836" s="12">
        <v>50</v>
      </c>
      <c r="M836" s="11"/>
    </row>
    <row r="837" spans="1:13" ht="15">
      <c r="A837" s="37" t="str">
        <f t="shared" si="13"/>
        <v>I14</v>
      </c>
      <c r="B837" s="13" t="s">
        <v>147</v>
      </c>
      <c r="C837" s="13">
        <v>14</v>
      </c>
      <c r="D837" s="14">
        <v>3</v>
      </c>
      <c r="E837" s="40">
        <v>-164.671539731</v>
      </c>
      <c r="F837" s="40">
        <v>65.445040446600004</v>
      </c>
      <c r="G837" s="11">
        <v>376111.13500000001</v>
      </c>
      <c r="H837" s="11">
        <v>1277543.5160000001</v>
      </c>
      <c r="I837" s="11">
        <v>117.991</v>
      </c>
      <c r="J837" s="12">
        <v>44</v>
      </c>
      <c r="K837" s="12">
        <v>10.8</v>
      </c>
      <c r="L837" s="12">
        <v>40</v>
      </c>
      <c r="M837" s="11"/>
    </row>
    <row r="838" spans="1:13" ht="15">
      <c r="A838" s="37" t="str">
        <f t="shared" si="13"/>
        <v>I14</v>
      </c>
      <c r="B838" s="13" t="s">
        <v>147</v>
      </c>
      <c r="C838" s="13">
        <v>14</v>
      </c>
      <c r="D838" s="14">
        <v>4</v>
      </c>
      <c r="E838" s="40">
        <v>-164.67154674899999</v>
      </c>
      <c r="F838" s="40">
        <v>65.445036489900005</v>
      </c>
      <c r="G838" s="11">
        <v>376110.79100000003</v>
      </c>
      <c r="H838" s="11">
        <v>1277543.0889999999</v>
      </c>
      <c r="I838" s="11">
        <v>117.947</v>
      </c>
      <c r="J838" s="12">
        <v>81</v>
      </c>
      <c r="K838" s="12">
        <v>9.8000000000000007</v>
      </c>
      <c r="L838" s="12">
        <v>45</v>
      </c>
      <c r="M838" s="11"/>
    </row>
    <row r="839" spans="1:13" ht="15">
      <c r="A839" s="37" t="str">
        <f t="shared" si="13"/>
        <v>I14</v>
      </c>
      <c r="B839" s="13" t="s">
        <v>147</v>
      </c>
      <c r="C839" s="13">
        <v>14</v>
      </c>
      <c r="D839" s="14" t="s">
        <v>112</v>
      </c>
      <c r="E839" s="40">
        <v>-164.67154939599999</v>
      </c>
      <c r="F839" s="40">
        <v>65.445038328099997</v>
      </c>
      <c r="G839" s="11">
        <v>376110.67700000003</v>
      </c>
      <c r="H839" s="11">
        <v>1277543.2990000001</v>
      </c>
      <c r="I839" s="11">
        <v>118.087</v>
      </c>
      <c r="J839" s="12">
        <v>44</v>
      </c>
      <c r="K839" s="12">
        <v>13.9</v>
      </c>
      <c r="L839" s="12">
        <v>55</v>
      </c>
      <c r="M839" s="11"/>
    </row>
    <row r="840" spans="1:13" ht="15">
      <c r="A840" s="37" t="str">
        <f t="shared" si="13"/>
        <v>I14</v>
      </c>
      <c r="B840" s="13" t="s">
        <v>147</v>
      </c>
      <c r="C840" s="13">
        <v>14</v>
      </c>
      <c r="D840" s="14" t="s">
        <v>114</v>
      </c>
      <c r="E840" s="40">
        <v>-164.67154656299999</v>
      </c>
      <c r="F840" s="40">
        <v>65.445039536099998</v>
      </c>
      <c r="G840" s="11">
        <v>376110.81400000001</v>
      </c>
      <c r="H840" s="11">
        <v>1277543.4280000001</v>
      </c>
      <c r="I840" s="11">
        <v>117.875</v>
      </c>
      <c r="J840" s="12">
        <v>82</v>
      </c>
      <c r="K840" s="12">
        <v>8.4</v>
      </c>
      <c r="L840" s="12">
        <v>30</v>
      </c>
      <c r="M840" s="11"/>
    </row>
    <row r="841" spans="1:13" ht="15">
      <c r="A841" s="37" t="str">
        <f t="shared" si="13"/>
        <v>I15</v>
      </c>
      <c r="B841" s="13" t="s">
        <v>147</v>
      </c>
      <c r="C841" s="13">
        <v>15</v>
      </c>
      <c r="D841" s="14">
        <v>1</v>
      </c>
      <c r="E841" s="40">
        <v>-164.67154099000001</v>
      </c>
      <c r="F841" s="40">
        <v>65.445032911499993</v>
      </c>
      <c r="G841" s="11">
        <v>376111.04100000003</v>
      </c>
      <c r="H841" s="11">
        <v>1277542.679</v>
      </c>
      <c r="I841" s="11">
        <v>117.976</v>
      </c>
      <c r="J841" s="12">
        <v>56</v>
      </c>
      <c r="K841" s="12">
        <v>10.6</v>
      </c>
      <c r="L841" s="12">
        <v>50</v>
      </c>
      <c r="M841" s="11"/>
    </row>
    <row r="842" spans="1:13" ht="15">
      <c r="A842" s="37" t="str">
        <f t="shared" si="13"/>
        <v>I15</v>
      </c>
      <c r="B842" s="13" t="s">
        <v>147</v>
      </c>
      <c r="C842" s="13">
        <v>15</v>
      </c>
      <c r="D842" s="14">
        <v>2</v>
      </c>
      <c r="E842" s="40">
        <v>-164.671531738</v>
      </c>
      <c r="F842" s="40">
        <v>65.445035695800001</v>
      </c>
      <c r="G842" s="11">
        <v>376111.48300000001</v>
      </c>
      <c r="H842" s="11">
        <v>1277542.9709999999</v>
      </c>
      <c r="I842" s="11">
        <v>118.075</v>
      </c>
      <c r="J842" s="12">
        <v>22</v>
      </c>
      <c r="K842" s="12">
        <v>13.1</v>
      </c>
      <c r="L842" s="12">
        <v>54</v>
      </c>
      <c r="M842" s="11"/>
    </row>
    <row r="843" spans="1:13" ht="15">
      <c r="A843" s="37" t="str">
        <f t="shared" si="13"/>
        <v>I15</v>
      </c>
      <c r="B843" s="13" t="s">
        <v>147</v>
      </c>
      <c r="C843" s="13">
        <v>15</v>
      </c>
      <c r="D843" s="14">
        <v>3</v>
      </c>
      <c r="E843" s="40">
        <v>-164.671526908</v>
      </c>
      <c r="F843" s="40">
        <v>65.445032334299995</v>
      </c>
      <c r="G843" s="11">
        <v>376111.69099999999</v>
      </c>
      <c r="H843" s="11">
        <v>1277542.5870000001</v>
      </c>
      <c r="I843" s="11">
        <v>117.971</v>
      </c>
      <c r="J843" s="12">
        <v>52</v>
      </c>
      <c r="K843" s="12">
        <v>10.8</v>
      </c>
      <c r="L843" s="12">
        <v>44</v>
      </c>
      <c r="M843" s="11"/>
    </row>
    <row r="844" spans="1:13" ht="15">
      <c r="A844" s="37" t="str">
        <f t="shared" si="13"/>
        <v>I15</v>
      </c>
      <c r="B844" s="13" t="s">
        <v>147</v>
      </c>
      <c r="C844" s="13">
        <v>15</v>
      </c>
      <c r="D844" s="14">
        <v>4</v>
      </c>
      <c r="E844" s="40">
        <v>-164.67153431200001</v>
      </c>
      <c r="F844" s="40">
        <v>65.445030049400003</v>
      </c>
      <c r="G844" s="11">
        <v>376111.337</v>
      </c>
      <c r="H844" s="11">
        <v>1277542.3470000001</v>
      </c>
      <c r="I844" s="11">
        <v>118.099</v>
      </c>
      <c r="J844" s="12">
        <v>61</v>
      </c>
      <c r="K844" s="12">
        <v>14.9</v>
      </c>
      <c r="L844" s="12">
        <v>60</v>
      </c>
      <c r="M844" s="11"/>
    </row>
    <row r="845" spans="1:13" ht="15">
      <c r="A845" s="37" t="str">
        <f t="shared" si="13"/>
        <v>I15</v>
      </c>
      <c r="B845" s="13" t="s">
        <v>147</v>
      </c>
      <c r="C845" s="13">
        <v>15</v>
      </c>
      <c r="D845" s="14" t="s">
        <v>112</v>
      </c>
      <c r="E845" s="40">
        <v>-164.67153336000001</v>
      </c>
      <c r="F845" s="40">
        <v>65.445034886299993</v>
      </c>
      <c r="G845" s="11">
        <v>376111.40399999998</v>
      </c>
      <c r="H845" s="11">
        <v>1277542.8840000001</v>
      </c>
      <c r="I845" s="11">
        <v>118.081</v>
      </c>
      <c r="J845" s="12">
        <v>44</v>
      </c>
      <c r="K845" s="12">
        <v>13.4</v>
      </c>
      <c r="L845" s="12">
        <v>42</v>
      </c>
      <c r="M845" s="11"/>
    </row>
    <row r="846" spans="1:13" ht="15">
      <c r="A846" s="37" t="str">
        <f t="shared" si="13"/>
        <v>I15</v>
      </c>
      <c r="B846" s="13" t="s">
        <v>147</v>
      </c>
      <c r="C846" s="13">
        <v>15</v>
      </c>
      <c r="D846" s="14" t="s">
        <v>114</v>
      </c>
      <c r="E846" s="40">
        <v>-164.671530687</v>
      </c>
      <c r="F846" s="40">
        <v>65.445031100700007</v>
      </c>
      <c r="G846" s="11">
        <v>376111.51</v>
      </c>
      <c r="H846" s="11">
        <v>1277542.4569999999</v>
      </c>
      <c r="I846" s="11">
        <v>117.93</v>
      </c>
      <c r="J846" s="12">
        <v>77</v>
      </c>
      <c r="K846" s="12">
        <v>10.1</v>
      </c>
      <c r="L846" s="12">
        <v>54</v>
      </c>
      <c r="M846" s="11"/>
    </row>
  </sheetData>
  <phoneticPr fontId="2"/>
  <hyperlinks>
    <hyperlink ref="A3" r:id="rId1" display="=@text(D4,&quot;標準&quot;)"/>
    <hyperlink ref="A4:A846" r:id="rId2" display="=@text(D4,&quot;標準&quot;)"/>
  </hyperlinks>
  <pageMargins left="0.7" right="0.7" top="0.75" bottom="0.75" header="0.3" footer="0.3"/>
  <pageSetup paperSize="9" orientation="portrait" horizontalDpi="360" verticalDpi="3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memo</vt:lpstr>
      <vt:lpstr>veg</vt:lpstr>
      <vt:lpstr>top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2014-03-18T02:06:34Z</dcterms:modified>
</cp:coreProperties>
</file>